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835" documentId="13_ncr:1_{7B6A6199-C4C5-4AE9-9297-A66EC1B8A69B}" xr6:coauthVersionLast="47" xr6:coauthVersionMax="47" xr10:uidLastSave="{C9C40425-4E35-4DDA-96A6-D40D1D9D71AF}"/>
  <bookViews>
    <workbookView xWindow="28680" yWindow="-165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4" i="3" s="1"/>
  <c r="A2" i="2"/>
  <c r="A5" i="2" s="1"/>
</calcChain>
</file>

<file path=xl/sharedStrings.xml><?xml version="1.0" encoding="utf-8"?>
<sst xmlns="http://schemas.openxmlformats.org/spreadsheetml/2006/main" count="830" uniqueCount="347">
  <si>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</si>
  <si>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</si>
  <si>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t>Fiskeslag/arter</t>
  </si>
  <si>
    <t>FERSK</t>
  </si>
  <si>
    <t>FROSSET</t>
  </si>
  <si>
    <t>Totalt</t>
  </si>
  <si>
    <t>Sone</t>
  </si>
  <si>
    <t>Rundvekt (kg)</t>
  </si>
  <si>
    <t>Pris Torsk SLUH (kr/kg)</t>
  </si>
  <si>
    <t>Rundvekt</t>
  </si>
  <si>
    <t>Beløp</t>
  </si>
  <si>
    <t>Øst-Finnmark</t>
  </si>
  <si>
    <t>TORSK</t>
  </si>
  <si>
    <t>Vest-Finnmark</t>
  </si>
  <si>
    <t>HYSE</t>
  </si>
  <si>
    <t>Troms</t>
  </si>
  <si>
    <t>REKE</t>
  </si>
  <si>
    <t>Vesterålen</t>
  </si>
  <si>
    <t>Lofoten/Salten</t>
  </si>
  <si>
    <t>SEI</t>
  </si>
  <si>
    <t>Helgeland</t>
  </si>
  <si>
    <t>BLÅKVEITE</t>
  </si>
  <si>
    <t>Nord-Trøndelag</t>
  </si>
  <si>
    <t>KONGEKRABBE</t>
  </si>
  <si>
    <t>Sør-Trøndelag</t>
  </si>
  <si>
    <t>UER</t>
  </si>
  <si>
    <t>Nordmøre</t>
  </si>
  <si>
    <t>Totalsum</t>
  </si>
  <si>
    <t>ROGNKJEKS</t>
  </si>
  <si>
    <t>USPES FISK</t>
  </si>
  <si>
    <t>SNABELUER</t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</si>
  <si>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</si>
  <si>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t>KVEITE</t>
  </si>
  <si>
    <t>SJØKREPS</t>
  </si>
  <si>
    <t>KVITLANGE</t>
  </si>
  <si>
    <t>Garn</t>
  </si>
  <si>
    <t>Snurrevad</t>
  </si>
  <si>
    <t>Autoline</t>
  </si>
  <si>
    <t>Juksa</t>
  </si>
  <si>
    <t>Line</t>
  </si>
  <si>
    <t>BROSME</t>
  </si>
  <si>
    <t>LYR</t>
  </si>
  <si>
    <t>RØDSPETTE</t>
  </si>
  <si>
    <t>KAMSKJELL</t>
  </si>
  <si>
    <t>GRÅSTBIT</t>
  </si>
  <si>
    <t>STORTARE</t>
  </si>
  <si>
    <t>BREIFLABB</t>
  </si>
  <si>
    <t>FLEKKSTBIT</t>
  </si>
  <si>
    <t>LOMRE</t>
  </si>
  <si>
    <t>ISGALT</t>
  </si>
  <si>
    <t>LYSING</t>
  </si>
  <si>
    <t>STRANDSNEG</t>
  </si>
  <si>
    <t>PIGGHÅ</t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</si>
  <si>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</si>
  <si>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t>HVITTING</t>
  </si>
  <si>
    <t>BLÅSTBIT</t>
  </si>
  <si>
    <t>Pris Sei SLUH (kr/kg)</t>
  </si>
  <si>
    <t>BLÅLANGE</t>
  </si>
  <si>
    <t>KONGSNEGL</t>
  </si>
  <si>
    <t>PIGGVAR</t>
  </si>
  <si>
    <t>SANDFLYNDR</t>
  </si>
  <si>
    <t>SKATE USP</t>
  </si>
  <si>
    <t>KNIVSKJELL</t>
  </si>
  <si>
    <t>TROLLKRA</t>
  </si>
  <si>
    <t>SKJELLBROS</t>
  </si>
  <si>
    <t>HAVMUS</t>
  </si>
  <si>
    <t>BUTARE</t>
  </si>
  <si>
    <t>SMØRFLYNDR</t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</si>
  <si>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</si>
  <si>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Pris Hyse SLUH (kr/kg)</t>
  </si>
  <si>
    <t>Omregnet til rundpriser, for NOR-fartøy, fersk, A og krokfanget kvalitet, hovedprodukter, uten etterbetaling</t>
  </si>
  <si>
    <t>Nr</t>
  </si>
  <si>
    <t>Produkt</t>
  </si>
  <si>
    <t>Beløp (NOK)</t>
  </si>
  <si>
    <t>Rundpris (kr/kg)</t>
  </si>
  <si>
    <t>Helgeland-Nordmøre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</si>
  <si>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</si>
  <si>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</si>
  <si>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</si>
  <si>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</si>
  <si>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</si>
  <si>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</si>
  <si>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</si>
  <si>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BOTNHAMN</t>
  </si>
  <si>
    <t>ANDENES</t>
  </si>
  <si>
    <t>BALLSTAD</t>
  </si>
  <si>
    <t>BRØNNØYSUND</t>
  </si>
  <si>
    <t>BLEIK</t>
  </si>
  <si>
    <t>DØNNA</t>
  </si>
  <si>
    <t>BOLGA</t>
  </si>
  <si>
    <t>BÅTSFJORD</t>
  </si>
  <si>
    <t>DJUPVIK I LYNGEN</t>
  </si>
  <si>
    <t>HOVDEN</t>
  </si>
  <si>
    <t>SELVÆR</t>
  </si>
  <si>
    <t>HUSØYA</t>
  </si>
  <si>
    <t>MYRE I VESTERÅLEN</t>
  </si>
  <si>
    <t>FREDVANG</t>
  </si>
  <si>
    <t>SELØY</t>
  </si>
  <si>
    <t>BREIVIKBOTN</t>
  </si>
  <si>
    <t>SLENESET</t>
  </si>
  <si>
    <t>OLDERVIK</t>
  </si>
  <si>
    <t>HELLIGVÆR</t>
  </si>
  <si>
    <t>TRÆNA</t>
  </si>
  <si>
    <t>DYFJORD</t>
  </si>
  <si>
    <t>SAMUELSBERG</t>
  </si>
  <si>
    <t>NORDMELA</t>
  </si>
  <si>
    <t>HENNINGSVÆR</t>
  </si>
  <si>
    <t>FORSØL</t>
  </si>
  <si>
    <t>SKÅRVÅGEN</t>
  </si>
  <si>
    <t>LAUKVIK</t>
  </si>
  <si>
    <t>KIBERG</t>
  </si>
  <si>
    <t>STRAUMSJØEN</t>
  </si>
  <si>
    <t>Nord Trøndelag</t>
  </si>
  <si>
    <t>RAMSTADLANDET</t>
  </si>
  <si>
    <t>GJESVÆR</t>
  </si>
  <si>
    <t>SKJERVØY</t>
  </si>
  <si>
    <t>KJØLLEFJORD</t>
  </si>
  <si>
    <t>STØ</t>
  </si>
  <si>
    <t>RØRVIK</t>
  </si>
  <si>
    <t>HASVIK</t>
  </si>
  <si>
    <t>TORSKEN</t>
  </si>
  <si>
    <t>TORSVÅG</t>
  </si>
  <si>
    <t>MOSKENES</t>
  </si>
  <si>
    <t>HAVØYSUND</t>
  </si>
  <si>
    <t>MEHAMN</t>
  </si>
  <si>
    <t>Sør Trøndelag</t>
  </si>
  <si>
    <t>ANSNES</t>
  </si>
  <si>
    <t>TROMVIK</t>
  </si>
  <si>
    <t>NAPP</t>
  </si>
  <si>
    <t>BREKSTAD</t>
  </si>
  <si>
    <t>HONNINGSVÅG</t>
  </si>
  <si>
    <t>VANNAVALEN</t>
  </si>
  <si>
    <t>MAUSUNDVÆR</t>
  </si>
  <si>
    <t>NESSEBY</t>
  </si>
  <si>
    <t>Teiner</t>
  </si>
  <si>
    <t>NORDNESØY</t>
  </si>
  <si>
    <t>NORDDYRØY</t>
  </si>
  <si>
    <t>VENGSØY</t>
  </si>
  <si>
    <t>ROAN</t>
  </si>
  <si>
    <t>KAMØYVÆR</t>
  </si>
  <si>
    <t>RAMBERG</t>
  </si>
  <si>
    <t>SANDVIKSBERGET</t>
  </si>
  <si>
    <t>SKJÅNES</t>
  </si>
  <si>
    <t>REINE</t>
  </si>
  <si>
    <t>TRONDHEIM</t>
  </si>
  <si>
    <t>VADSØ</t>
  </si>
  <si>
    <t>NORDVÅGEN</t>
  </si>
  <si>
    <t>VALLERSUND</t>
  </si>
  <si>
    <t>RØDØY</t>
  </si>
  <si>
    <t>AVERØYA</t>
  </si>
  <si>
    <t>VARDØ</t>
  </si>
  <si>
    <t>RØST</t>
  </si>
  <si>
    <t>SMØLA</t>
  </si>
  <si>
    <t>SKARSVÅG</t>
  </si>
  <si>
    <t>SVOLVÆR</t>
  </si>
  <si>
    <t>SMØRFJORD</t>
  </si>
  <si>
    <t>TUSTNA</t>
  </si>
  <si>
    <t>SØRVÆR</t>
  </si>
  <si>
    <t>SØRARNØY</t>
  </si>
  <si>
    <t>TUFJORD</t>
  </si>
  <si>
    <t>ØKSFJORD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</si>
  <si>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</si>
  <si>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</si>
  <si>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</si>
  <si>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</si>
  <si>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</si>
  <si>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</si>
  <si>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</si>
  <si>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</si>
  <si>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</si>
  <si>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</si>
  <si>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</si>
  <si>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</si>
  <si>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</si>
  <si>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</si>
  <si>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</si>
  <si>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</si>
  <si>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</si>
  <si>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</si>
  <si>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</si>
  <si>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</si>
  <si>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</si>
  <si>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</si>
  <si>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</si>
  <si>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</si>
  <si>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</si>
  <si>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</si>
  <si>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</si>
  <si>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</si>
  <si>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</si>
  <si>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Torsk, 2,0+ kg, levende, A, fersk</t>
  </si>
  <si>
    <t>Torsk, -2,0 kg, levende, A, fersk</t>
  </si>
  <si>
    <t>Torsk, unspec, levende,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</si>
  <si>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</si>
  <si>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</si>
  <si>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</si>
  <si>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</si>
  <si>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</si>
  <si>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</si>
  <si>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</si>
  <si>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</si>
  <si>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</si>
  <si>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</si>
  <si>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</si>
  <si>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</si>
  <si>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</si>
  <si>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</si>
  <si>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</si>
  <si>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</si>
  <si>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</si>
  <si>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</si>
  <si>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</si>
  <si>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</si>
  <si>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</si>
  <si>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</si>
  <si>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</si>
  <si>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</si>
  <si>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</si>
  <si>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</si>
  <si>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</si>
  <si>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</si>
  <si>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</si>
  <si>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</si>
  <si>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</si>
  <si>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</si>
  <si>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</si>
  <si>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</si>
  <si>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</si>
  <si>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</si>
  <si>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</si>
  <si>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</si>
  <si>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</si>
  <si>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</si>
  <si>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</si>
  <si>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</si>
  <si>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</si>
  <si>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</si>
  <si>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</si>
  <si>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</si>
  <si>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</si>
  <si>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</si>
  <si>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</si>
  <si>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</si>
  <si>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</si>
  <si>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</si>
  <si>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</si>
  <si>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</si>
  <si>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</si>
  <si>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</si>
  <si>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</si>
  <si>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</si>
  <si>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</si>
  <si>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</si>
  <si>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</si>
  <si>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</si>
  <si>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</si>
  <si>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</si>
  <si>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</si>
  <si>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</si>
  <si>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</si>
  <si>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</si>
  <si>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</si>
  <si>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</si>
  <si>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</si>
  <si>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</si>
  <si>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</si>
  <si>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</si>
  <si>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</si>
  <si>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</si>
  <si>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</si>
  <si>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</si>
  <si>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</si>
  <si>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</si>
  <si>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</si>
  <si>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</si>
  <si>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</si>
  <si>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</si>
  <si>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</si>
  <si>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</si>
  <si>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</si>
  <si>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</si>
  <si>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</si>
  <si>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</si>
  <si>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</si>
  <si>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</si>
  <si>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</si>
  <si>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</si>
  <si>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</si>
  <si>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</si>
  <si>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</si>
  <si>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</si>
  <si>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</si>
  <si>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</si>
  <si>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</si>
  <si>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</si>
  <si>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</si>
  <si>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</si>
  <si>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</si>
  <si>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</si>
  <si>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</si>
  <si>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</si>
  <si>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</si>
  <si>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</si>
  <si>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</si>
  <si>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</si>
  <si>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</si>
  <si>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</si>
  <si>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</si>
  <si>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</si>
  <si>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</si>
  <si>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</si>
  <si>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</si>
  <si>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</si>
  <si>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</si>
  <si>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</si>
  <si>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</si>
  <si>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</si>
  <si>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</si>
  <si>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</si>
  <si>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</si>
  <si>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</si>
  <si>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</si>
  <si>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</si>
  <si>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</si>
  <si>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</si>
  <si>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</si>
  <si>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</si>
  <si>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</si>
  <si>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</si>
  <si>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</si>
  <si>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Fisknytt uke 20 2026</t>
  </si>
  <si>
    <t xml:space="preserve"> Uke 20 2026 </t>
  </si>
  <si>
    <t>KRILL-ANTA</t>
  </si>
  <si>
    <t>VÅGEKVAL</t>
  </si>
  <si>
    <t>TASKEKRABBE</t>
  </si>
  <si>
    <t>SILD</t>
  </si>
  <si>
    <t>HÅGJEL</t>
  </si>
  <si>
    <t>GRYLLEFJORD</t>
  </si>
  <si>
    <t>BODØ</t>
  </si>
  <si>
    <t>VEGA</t>
  </si>
  <si>
    <t>ÅRVIKSAND</t>
  </si>
  <si>
    <t>Not</t>
  </si>
  <si>
    <t>Prisrapport fersk-omsetning uke 20</t>
  </si>
  <si>
    <t>Uke 20 2026</t>
  </si>
  <si>
    <t xml:space="preserve">  </t>
  </si>
  <si>
    <t xml:space="preserve">                       -  </t>
  </si>
  <si>
    <t>Prisrapport fryst-omsetning uke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</si>
</sst>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5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81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opLeftCell="A46" zoomScale="80" zoomScaleNormal="80" workbookViewId="0">
      <selection activeCell="D15" sqref="D15"/>
    </sheetView>
  </sheetViews>
  <sheetFormatPr baseColWidth="10" defaultColWidth="11.5546875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330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0" t="s">
        <v>0</v>
      </c>
      <c r="B5" s="171"/>
      <c r="C5" s="171"/>
      <c r="D5" s="171"/>
      <c r="E5" s="171"/>
      <c r="F5" s="171"/>
      <c r="G5" s="172"/>
      <c r="I5" s="161" t="s">
        <v>1</v>
      </c>
      <c r="J5" s="162"/>
      <c r="K5" s="162"/>
      <c r="L5" s="162"/>
      <c r="M5" s="163"/>
    </row>
    <row r="6" spans="1:13" x14ac:dyDescent="0.4">
      <c r="A6" s="173"/>
      <c r="B6" s="174"/>
      <c r="C6" s="174"/>
      <c r="D6" s="174"/>
      <c r="E6" s="174"/>
      <c r="F6" s="174"/>
      <c r="G6" s="175"/>
      <c r="I6" s="164"/>
      <c r="J6" s="165"/>
      <c r="K6" s="165"/>
      <c r="L6" s="165"/>
      <c r="M6" s="166"/>
    </row>
    <row r="7" spans="1:13" ht="17.25" customHeight="1" thickBot="1" x14ac:dyDescent="0.45">
      <c r="A7" s="176"/>
      <c r="B7" s="177"/>
      <c r="C7" s="177"/>
      <c r="D7" s="177"/>
      <c r="E7" s="177"/>
      <c r="F7" s="177"/>
      <c r="G7" s="178"/>
      <c r="I7" s="167"/>
      <c r="J7" s="168"/>
      <c r="K7" s="168"/>
      <c r="L7" s="168"/>
      <c r="M7" s="169"/>
    </row>
    <row r="8" spans="1:13" x14ac:dyDescent="0.4">
      <c r="A8" s="179" t="s">
        <v>2</v>
      </c>
      <c r="B8" s="144" t="s">
        <v>3</v>
      </c>
      <c r="C8" s="145"/>
      <c r="D8" s="144" t="s">
        <v>4</v>
      </c>
      <c r="E8" s="145"/>
      <c r="F8" s="144" t="s">
        <v>5</v>
      </c>
      <c r="G8" s="146"/>
      <c r="I8" s="181" t="s">
        <v>6</v>
      </c>
      <c r="J8" s="73" t="s">
        <v>7</v>
      </c>
      <c r="K8" s="74"/>
      <c r="L8" s="73" t="s">
        <v>8</v>
      </c>
      <c r="M8" s="75"/>
    </row>
    <row r="9" spans="1:13" x14ac:dyDescent="0.4">
      <c r="A9" s="180"/>
      <c r="B9" s="3" t="s">
        <v>9</v>
      </c>
      <c r="C9" s="3" t="s">
        <v>10</v>
      </c>
      <c r="D9" s="3" t="s">
        <v>9</v>
      </c>
      <c r="E9" s="3" t="s">
        <v>10</v>
      </c>
      <c r="F9" s="3" t="s">
        <v>9</v>
      </c>
      <c r="G9" s="4" t="s">
        <v>10</v>
      </c>
      <c r="I9" s="182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331</v>
      </c>
      <c r="B10" s="2">
        <v>33660987</v>
      </c>
      <c r="C10" s="2">
        <v>81113964</v>
      </c>
      <c r="D10" s="2">
        <v>2410696</v>
      </c>
      <c r="E10" s="2">
        <v>126433316</v>
      </c>
      <c r="F10" s="2">
        <v>36071682</v>
      </c>
      <c r="G10" s="6">
        <v>207547279</v>
      </c>
      <c r="I10" s="30" t="s">
        <v>11</v>
      </c>
      <c r="J10" s="20">
        <v>467903</v>
      </c>
      <c r="K10" s="20">
        <v>126458</v>
      </c>
      <c r="L10" s="19">
        <v>66.17</v>
      </c>
      <c r="M10" s="25">
        <v>90.03</v>
      </c>
    </row>
    <row r="11" spans="1:13" x14ac:dyDescent="0.4">
      <c r="A11" s="7" t="s">
        <v>12</v>
      </c>
      <c r="B11" s="1">
        <v>361089</v>
      </c>
      <c r="C11" s="1">
        <v>21942646</v>
      </c>
      <c r="D11" s="1">
        <v>594141</v>
      </c>
      <c r="E11" s="1">
        <v>39283097</v>
      </c>
      <c r="F11" s="1">
        <v>955230</v>
      </c>
      <c r="G11" s="8">
        <v>61225743</v>
      </c>
      <c r="I11" s="30" t="s">
        <v>13</v>
      </c>
      <c r="J11" s="20">
        <v>496382</v>
      </c>
      <c r="K11" s="20">
        <v>144850</v>
      </c>
      <c r="L11" s="19">
        <v>65.25</v>
      </c>
      <c r="M11" s="25">
        <v>91.62</v>
      </c>
    </row>
    <row r="12" spans="1:13" x14ac:dyDescent="0.4">
      <c r="A12" s="7" t="s">
        <v>16</v>
      </c>
      <c r="B12" s="1">
        <v>61215</v>
      </c>
      <c r="C12" s="1">
        <v>5506929</v>
      </c>
      <c r="D12" s="1">
        <v>888839</v>
      </c>
      <c r="E12" s="1">
        <v>53118982</v>
      </c>
      <c r="F12" s="1">
        <v>950054</v>
      </c>
      <c r="G12" s="8">
        <v>58625911</v>
      </c>
      <c r="I12" s="30" t="s">
        <v>15</v>
      </c>
      <c r="J12" s="20">
        <v>41138</v>
      </c>
      <c r="K12" s="20">
        <v>24004</v>
      </c>
      <c r="L12" s="19">
        <v>64.97</v>
      </c>
      <c r="M12" s="25">
        <v>88.76</v>
      </c>
    </row>
    <row r="13" spans="1:13" x14ac:dyDescent="0.4">
      <c r="A13" s="7" t="s">
        <v>14</v>
      </c>
      <c r="B13" s="1">
        <v>514314</v>
      </c>
      <c r="C13" s="1">
        <v>12388391</v>
      </c>
      <c r="D13" s="1">
        <v>260854</v>
      </c>
      <c r="E13" s="1">
        <v>12702336</v>
      </c>
      <c r="F13" s="1">
        <v>775168</v>
      </c>
      <c r="G13" s="8">
        <v>25090727</v>
      </c>
      <c r="I13" s="30" t="s">
        <v>17</v>
      </c>
      <c r="J13" s="20">
        <v>95015</v>
      </c>
      <c r="K13" s="20">
        <v>26364</v>
      </c>
      <c r="L13" s="19">
        <v>76.33</v>
      </c>
      <c r="M13" s="25">
        <v>90.55</v>
      </c>
    </row>
    <row r="14" spans="1:13" x14ac:dyDescent="0.4">
      <c r="A14" s="7" t="s">
        <v>19</v>
      </c>
      <c r="B14" s="1">
        <v>320877</v>
      </c>
      <c r="C14" s="1">
        <v>7802202</v>
      </c>
      <c r="D14" s="1">
        <v>484640</v>
      </c>
      <c r="E14" s="1">
        <v>15681963</v>
      </c>
      <c r="F14" s="1">
        <v>805517</v>
      </c>
      <c r="G14" s="8">
        <v>23484165</v>
      </c>
      <c r="I14" s="30" t="s">
        <v>18</v>
      </c>
      <c r="J14" s="20">
        <v>12403</v>
      </c>
      <c r="K14" s="20">
        <v>13538</v>
      </c>
      <c r="L14" s="19">
        <v>68.180000000000007</v>
      </c>
      <c r="M14" s="25">
        <v>82.32</v>
      </c>
    </row>
    <row r="15" spans="1:13" x14ac:dyDescent="0.4">
      <c r="A15" s="7" t="s">
        <v>332</v>
      </c>
      <c r="B15" s="1">
        <v>26037440</v>
      </c>
      <c r="C15" s="1">
        <v>11412375</v>
      </c>
      <c r="D15" s="1"/>
      <c r="E15" s="1"/>
      <c r="F15" s="1">
        <v>26037440</v>
      </c>
      <c r="G15" s="8">
        <v>11412375</v>
      </c>
      <c r="I15" s="30" t="s">
        <v>20</v>
      </c>
      <c r="J15" s="20">
        <v>2784</v>
      </c>
      <c r="K15" s="20">
        <v>4639</v>
      </c>
      <c r="L15" s="19">
        <v>54.16</v>
      </c>
      <c r="M15" s="25">
        <v>72.010000000000005</v>
      </c>
    </row>
    <row r="16" spans="1:13" x14ac:dyDescent="0.4">
      <c r="A16" s="7" t="s">
        <v>23</v>
      </c>
      <c r="B16" s="1">
        <v>42801</v>
      </c>
      <c r="C16" s="1">
        <v>6686693</v>
      </c>
      <c r="D16" s="1"/>
      <c r="E16" s="1"/>
      <c r="F16" s="1">
        <v>42801</v>
      </c>
      <c r="G16" s="8">
        <v>6686693</v>
      </c>
      <c r="I16" s="30" t="s">
        <v>22</v>
      </c>
      <c r="J16" s="20">
        <v>900</v>
      </c>
      <c r="K16" s="20">
        <v>1731</v>
      </c>
      <c r="L16" s="19">
        <v>53.46</v>
      </c>
      <c r="M16" s="25">
        <v>68.260000000000005</v>
      </c>
    </row>
    <row r="17" spans="1:14" x14ac:dyDescent="0.4">
      <c r="A17" s="7" t="s">
        <v>21</v>
      </c>
      <c r="B17" s="1">
        <v>33870</v>
      </c>
      <c r="C17" s="1">
        <v>2107647</v>
      </c>
      <c r="D17" s="1">
        <v>9880</v>
      </c>
      <c r="E17" s="1">
        <v>919782</v>
      </c>
      <c r="F17" s="1">
        <v>43750</v>
      </c>
      <c r="G17" s="8">
        <v>3027429</v>
      </c>
      <c r="I17" s="30" t="s">
        <v>24</v>
      </c>
      <c r="J17" s="20">
        <v>1501</v>
      </c>
      <c r="K17" s="20">
        <v>593</v>
      </c>
      <c r="L17" s="19">
        <v>55.96</v>
      </c>
      <c r="M17" s="25">
        <v>75.19</v>
      </c>
    </row>
    <row r="18" spans="1:14" x14ac:dyDescent="0.4">
      <c r="A18" s="7" t="s">
        <v>32</v>
      </c>
      <c r="B18" s="1">
        <v>23482</v>
      </c>
      <c r="C18" s="1">
        <v>2004312</v>
      </c>
      <c r="D18" s="1">
        <v>5343</v>
      </c>
      <c r="E18" s="1">
        <v>404621</v>
      </c>
      <c r="F18" s="1">
        <v>28825</v>
      </c>
      <c r="G18" s="8">
        <v>2408933</v>
      </c>
      <c r="I18" s="30" t="s">
        <v>26</v>
      </c>
      <c r="J18" s="20">
        <v>5402</v>
      </c>
      <c r="K18" s="20">
        <v>1728</v>
      </c>
      <c r="L18" s="19">
        <v>64.44</v>
      </c>
      <c r="M18" s="25">
        <v>74.680000000000007</v>
      </c>
    </row>
    <row r="19" spans="1:14" ht="19.5" thickBot="1" x14ac:dyDescent="0.45">
      <c r="A19" s="7" t="s">
        <v>28</v>
      </c>
      <c r="B19" s="1">
        <v>128469</v>
      </c>
      <c r="C19" s="1">
        <v>2170948</v>
      </c>
      <c r="D19" s="1"/>
      <c r="E19" s="1"/>
      <c r="F19" s="1">
        <v>128469</v>
      </c>
      <c r="G19" s="8">
        <v>2170948</v>
      </c>
      <c r="I19" s="29" t="s">
        <v>27</v>
      </c>
      <c r="J19" s="16">
        <v>1123428</v>
      </c>
      <c r="K19" s="16">
        <v>343904</v>
      </c>
      <c r="L19" s="28">
        <v>66.540000000000006</v>
      </c>
      <c r="M19" s="15">
        <v>89.89</v>
      </c>
    </row>
    <row r="20" spans="1:14" x14ac:dyDescent="0.4">
      <c r="A20" s="7" t="s">
        <v>45</v>
      </c>
      <c r="B20" s="1">
        <v>5863890</v>
      </c>
      <c r="C20" s="1">
        <v>2128592</v>
      </c>
      <c r="D20" s="1"/>
      <c r="E20" s="1"/>
      <c r="F20" s="1">
        <v>5863890</v>
      </c>
      <c r="G20" s="8">
        <v>2128592</v>
      </c>
    </row>
    <row r="21" spans="1:14" ht="19.5" thickBot="1" x14ac:dyDescent="0.45">
      <c r="A21" s="7" t="s">
        <v>40</v>
      </c>
      <c r="B21" s="1">
        <v>56470</v>
      </c>
      <c r="C21" s="1">
        <v>723377</v>
      </c>
      <c r="D21" s="1">
        <v>39759</v>
      </c>
      <c r="E21" s="1">
        <v>1335172</v>
      </c>
      <c r="F21" s="1">
        <v>96229</v>
      </c>
      <c r="G21" s="8">
        <v>2058549</v>
      </c>
    </row>
    <row r="22" spans="1:14" x14ac:dyDescent="0.4">
      <c r="A22" s="7" t="s">
        <v>34</v>
      </c>
      <c r="B22" s="1">
        <v>79538</v>
      </c>
      <c r="C22" s="1">
        <v>1514198</v>
      </c>
      <c r="D22" s="1">
        <v>11627</v>
      </c>
      <c r="E22" s="1">
        <v>447642</v>
      </c>
      <c r="F22" s="1">
        <v>91165</v>
      </c>
      <c r="G22" s="8">
        <v>1961841</v>
      </c>
      <c r="I22" s="161" t="s">
        <v>31</v>
      </c>
      <c r="J22" s="162"/>
      <c r="K22" s="162"/>
      <c r="L22" s="162"/>
      <c r="M22" s="162"/>
      <c r="N22" s="163"/>
    </row>
    <row r="23" spans="1:14" x14ac:dyDescent="0.4">
      <c r="A23" s="7" t="s">
        <v>25</v>
      </c>
      <c r="B23" s="1">
        <v>32432</v>
      </c>
      <c r="C23" s="1">
        <v>632626</v>
      </c>
      <c r="D23" s="1">
        <v>44975</v>
      </c>
      <c r="E23" s="1">
        <v>845305</v>
      </c>
      <c r="F23" s="1">
        <v>77408</v>
      </c>
      <c r="G23" s="8">
        <v>1477931</v>
      </c>
      <c r="I23" s="164"/>
      <c r="J23" s="165"/>
      <c r="K23" s="165"/>
      <c r="L23" s="165"/>
      <c r="M23" s="165"/>
      <c r="N23" s="166"/>
    </row>
    <row r="24" spans="1:14" ht="19.5" thickBot="1" x14ac:dyDescent="0.45">
      <c r="A24" s="7" t="s">
        <v>33</v>
      </c>
      <c r="B24" s="1">
        <v>5082</v>
      </c>
      <c r="C24" s="1">
        <v>1187174</v>
      </c>
      <c r="D24" s="1"/>
      <c r="E24" s="1"/>
      <c r="F24" s="1">
        <v>5082</v>
      </c>
      <c r="G24" s="8">
        <v>1187174</v>
      </c>
      <c r="I24" s="164"/>
      <c r="J24" s="165"/>
      <c r="K24" s="165"/>
      <c r="L24" s="165"/>
      <c r="M24" s="165"/>
      <c r="N24" s="166"/>
    </row>
    <row r="25" spans="1:14" x14ac:dyDescent="0.4">
      <c r="A25" s="7" t="s">
        <v>333</v>
      </c>
      <c r="B25" s="1"/>
      <c r="C25" s="1">
        <v>1030680</v>
      </c>
      <c r="D25" s="1"/>
      <c r="E25" s="1"/>
      <c r="F25" s="1"/>
      <c r="G25" s="8">
        <v>1030680</v>
      </c>
      <c r="I25" s="59" t="s">
        <v>6</v>
      </c>
      <c r="J25" s="24" t="s">
        <v>35</v>
      </c>
      <c r="K25" s="24" t="s">
        <v>36</v>
      </c>
      <c r="L25" s="24" t="s">
        <v>37</v>
      </c>
      <c r="M25" s="24" t="s">
        <v>38</v>
      </c>
      <c r="N25" s="21" t="s">
        <v>39</v>
      </c>
    </row>
    <row r="26" spans="1:14" x14ac:dyDescent="0.4">
      <c r="A26" s="7" t="s">
        <v>30</v>
      </c>
      <c r="B26" s="1">
        <v>426</v>
      </c>
      <c r="C26" s="1">
        <v>577</v>
      </c>
      <c r="D26" s="1">
        <v>42719</v>
      </c>
      <c r="E26" s="1">
        <v>854215</v>
      </c>
      <c r="F26" s="1">
        <v>43145</v>
      </c>
      <c r="G26" s="8">
        <v>854792</v>
      </c>
      <c r="I26" s="30" t="s">
        <v>11</v>
      </c>
      <c r="J26" s="23">
        <v>93.2</v>
      </c>
      <c r="K26" s="23">
        <v>90.1</v>
      </c>
      <c r="L26" s="23">
        <v>0</v>
      </c>
      <c r="M26" s="23">
        <v>86.46</v>
      </c>
      <c r="N26" s="18">
        <v>88.8</v>
      </c>
    </row>
    <row r="27" spans="1:14" x14ac:dyDescent="0.4">
      <c r="A27" s="7" t="s">
        <v>29</v>
      </c>
      <c r="B27" s="1"/>
      <c r="C27" s="1">
        <v>870</v>
      </c>
      <c r="D27" s="1"/>
      <c r="E27" s="1">
        <v>513868</v>
      </c>
      <c r="F27" s="1"/>
      <c r="G27" s="8">
        <v>514738</v>
      </c>
      <c r="I27" s="30" t="s">
        <v>13</v>
      </c>
      <c r="J27" s="23">
        <v>95.17</v>
      </c>
      <c r="K27" s="23">
        <v>91.54</v>
      </c>
      <c r="L27" s="23">
        <v>0</v>
      </c>
      <c r="M27" s="23">
        <v>91.07</v>
      </c>
      <c r="N27" s="18">
        <v>87.98</v>
      </c>
    </row>
    <row r="28" spans="1:14" x14ac:dyDescent="0.4">
      <c r="A28" s="7" t="s">
        <v>41</v>
      </c>
      <c r="B28" s="1">
        <v>15622</v>
      </c>
      <c r="C28" s="1">
        <v>465590</v>
      </c>
      <c r="D28" s="1"/>
      <c r="E28" s="1"/>
      <c r="F28" s="1">
        <v>15622</v>
      </c>
      <c r="G28" s="8">
        <v>465590</v>
      </c>
      <c r="I28" s="30" t="s">
        <v>15</v>
      </c>
      <c r="J28" s="23">
        <v>82.04</v>
      </c>
      <c r="K28" s="23">
        <v>98.63</v>
      </c>
      <c r="L28" s="23">
        <v>88.97</v>
      </c>
      <c r="M28" s="23">
        <v>75.319999999999993</v>
      </c>
      <c r="N28" s="18">
        <v>85.33</v>
      </c>
    </row>
    <row r="29" spans="1:14" x14ac:dyDescent="0.4">
      <c r="A29" s="7" t="s">
        <v>42</v>
      </c>
      <c r="B29" s="1">
        <v>20012</v>
      </c>
      <c r="C29" s="1">
        <v>450198</v>
      </c>
      <c r="D29" s="1"/>
      <c r="E29" s="1"/>
      <c r="F29" s="1">
        <v>20012</v>
      </c>
      <c r="G29" s="8">
        <v>450198</v>
      </c>
      <c r="I29" s="30" t="s">
        <v>17</v>
      </c>
      <c r="J29" s="23">
        <v>91.33</v>
      </c>
      <c r="K29" s="23">
        <v>87.17</v>
      </c>
      <c r="L29" s="23">
        <v>91.78</v>
      </c>
      <c r="M29" s="23">
        <v>90.88</v>
      </c>
      <c r="N29" s="18">
        <v>99.59</v>
      </c>
    </row>
    <row r="30" spans="1:14" x14ac:dyDescent="0.4">
      <c r="A30" s="7" t="s">
        <v>43</v>
      </c>
      <c r="B30" s="1">
        <v>8162</v>
      </c>
      <c r="C30" s="1">
        <v>384638</v>
      </c>
      <c r="D30" s="1"/>
      <c r="E30" s="1"/>
      <c r="F30" s="1">
        <v>8162</v>
      </c>
      <c r="G30" s="8">
        <v>384638</v>
      </c>
      <c r="I30" s="30" t="s">
        <v>18</v>
      </c>
      <c r="J30" s="23">
        <v>79.39</v>
      </c>
      <c r="K30" s="23">
        <v>82.3</v>
      </c>
      <c r="L30" s="23">
        <v>0</v>
      </c>
      <c r="M30" s="23">
        <v>84.55</v>
      </c>
      <c r="N30" s="18">
        <v>81.55</v>
      </c>
    </row>
    <row r="31" spans="1:14" x14ac:dyDescent="0.4">
      <c r="A31" s="7" t="s">
        <v>44</v>
      </c>
      <c r="B31" s="1">
        <v>18970</v>
      </c>
      <c r="C31" s="1">
        <v>254023</v>
      </c>
      <c r="D31" s="1">
        <v>3945</v>
      </c>
      <c r="E31" s="1">
        <v>45178</v>
      </c>
      <c r="F31" s="1">
        <v>22915</v>
      </c>
      <c r="G31" s="8">
        <v>299202</v>
      </c>
      <c r="I31" s="30" t="s">
        <v>20</v>
      </c>
      <c r="J31" s="23">
        <v>68</v>
      </c>
      <c r="K31" s="23">
        <v>0</v>
      </c>
      <c r="L31" s="23">
        <v>0</v>
      </c>
      <c r="M31" s="23">
        <v>68.87</v>
      </c>
      <c r="N31" s="18">
        <v>74.099999999999994</v>
      </c>
    </row>
    <row r="32" spans="1:14" x14ac:dyDescent="0.4">
      <c r="A32" s="7" t="s">
        <v>47</v>
      </c>
      <c r="B32" s="1">
        <v>1320</v>
      </c>
      <c r="C32" s="1">
        <v>19348</v>
      </c>
      <c r="D32" s="1">
        <v>9625</v>
      </c>
      <c r="E32" s="1">
        <v>177653</v>
      </c>
      <c r="F32" s="1">
        <v>10945</v>
      </c>
      <c r="G32" s="8">
        <v>197001</v>
      </c>
      <c r="I32" s="30" t="s">
        <v>22</v>
      </c>
      <c r="J32" s="23">
        <v>68.31</v>
      </c>
      <c r="K32" s="23">
        <v>0</v>
      </c>
      <c r="L32" s="23">
        <v>0</v>
      </c>
      <c r="M32" s="23">
        <v>68.150000000000006</v>
      </c>
      <c r="N32" s="18">
        <v>0</v>
      </c>
    </row>
    <row r="33" spans="1:14" x14ac:dyDescent="0.4">
      <c r="A33" s="7" t="s">
        <v>46</v>
      </c>
      <c r="B33" s="1">
        <v>4342</v>
      </c>
      <c r="C33" s="1">
        <v>153199</v>
      </c>
      <c r="D33" s="1"/>
      <c r="E33" s="1"/>
      <c r="F33" s="1">
        <v>4342</v>
      </c>
      <c r="G33" s="8">
        <v>153199</v>
      </c>
      <c r="I33" s="30" t="s">
        <v>24</v>
      </c>
      <c r="J33" s="23">
        <v>75.040000000000006</v>
      </c>
      <c r="K33" s="23">
        <v>0</v>
      </c>
      <c r="L33" s="23">
        <v>0</v>
      </c>
      <c r="M33" s="23">
        <v>75.849999999999994</v>
      </c>
      <c r="N33" s="18">
        <v>0</v>
      </c>
    </row>
    <row r="34" spans="1:14" x14ac:dyDescent="0.4">
      <c r="A34" s="7" t="s">
        <v>55</v>
      </c>
      <c r="B34" s="1"/>
      <c r="C34" s="1"/>
      <c r="D34" s="1">
        <v>13342</v>
      </c>
      <c r="E34" s="1">
        <v>77221</v>
      </c>
      <c r="F34" s="1">
        <v>13342</v>
      </c>
      <c r="G34" s="8">
        <v>77221</v>
      </c>
      <c r="I34" s="30" t="s">
        <v>26</v>
      </c>
      <c r="J34" s="23">
        <v>68.59</v>
      </c>
      <c r="K34" s="23">
        <v>0</v>
      </c>
      <c r="L34" s="23">
        <v>80</v>
      </c>
      <c r="M34" s="23">
        <v>84.2</v>
      </c>
      <c r="N34" s="18">
        <v>67</v>
      </c>
    </row>
    <row r="35" spans="1:14" ht="19.5" thickBot="1" x14ac:dyDescent="0.45">
      <c r="A35" s="7" t="s">
        <v>48</v>
      </c>
      <c r="B35" s="1">
        <v>2024</v>
      </c>
      <c r="C35" s="1">
        <v>39164</v>
      </c>
      <c r="D35" s="1"/>
      <c r="E35" s="1"/>
      <c r="F35" s="1">
        <v>2024</v>
      </c>
      <c r="G35" s="8">
        <v>39164</v>
      </c>
      <c r="I35" s="17" t="s">
        <v>27</v>
      </c>
      <c r="J35" s="12">
        <v>90.35</v>
      </c>
      <c r="K35" s="12">
        <v>91.07</v>
      </c>
      <c r="L35" s="12">
        <v>88.67</v>
      </c>
      <c r="M35" s="12">
        <v>89.21</v>
      </c>
      <c r="N35" s="26">
        <v>87.76</v>
      </c>
    </row>
    <row r="36" spans="1:14" x14ac:dyDescent="0.4">
      <c r="A36" s="7" t="s">
        <v>54</v>
      </c>
      <c r="B36" s="1">
        <v>336</v>
      </c>
      <c r="C36" s="1">
        <v>1795</v>
      </c>
      <c r="D36" s="1">
        <v>1008</v>
      </c>
      <c r="E36" s="1">
        <v>26280</v>
      </c>
      <c r="F36" s="1">
        <v>1344</v>
      </c>
      <c r="G36" s="8">
        <v>28075</v>
      </c>
    </row>
    <row r="37" spans="1:14" ht="19.5" thickBot="1" x14ac:dyDescent="0.45">
      <c r="A37" s="7" t="s">
        <v>51</v>
      </c>
      <c r="B37" s="1">
        <v>1732</v>
      </c>
      <c r="C37" s="1">
        <v>27130</v>
      </c>
      <c r="D37" s="1"/>
      <c r="E37" s="1"/>
      <c r="F37" s="1">
        <v>1732</v>
      </c>
      <c r="G37" s="8">
        <v>27130</v>
      </c>
    </row>
    <row r="38" spans="1:14" ht="18" customHeight="1" x14ac:dyDescent="0.4">
      <c r="A38" s="7" t="s">
        <v>50</v>
      </c>
      <c r="B38" s="1">
        <v>854</v>
      </c>
      <c r="C38" s="1">
        <v>24675</v>
      </c>
      <c r="D38" s="1"/>
      <c r="E38" s="1"/>
      <c r="F38" s="1">
        <v>854</v>
      </c>
      <c r="G38" s="8">
        <v>24675</v>
      </c>
      <c r="I38" s="161" t="s">
        <v>53</v>
      </c>
      <c r="J38" s="162"/>
      <c r="K38" s="162"/>
      <c r="L38" s="162"/>
      <c r="M38" s="163"/>
    </row>
    <row r="39" spans="1:14" x14ac:dyDescent="0.4">
      <c r="A39" s="7" t="s">
        <v>52</v>
      </c>
      <c r="B39" s="1">
        <v>12470</v>
      </c>
      <c r="C39" s="1">
        <v>15264</v>
      </c>
      <c r="D39" s="1"/>
      <c r="E39" s="1"/>
      <c r="F39" s="1">
        <v>12470</v>
      </c>
      <c r="G39" s="8">
        <v>15264</v>
      </c>
      <c r="I39" s="164"/>
      <c r="J39" s="165"/>
      <c r="K39" s="165"/>
      <c r="L39" s="165"/>
      <c r="M39" s="166"/>
    </row>
    <row r="40" spans="1:14" ht="19.5" thickBot="1" x14ac:dyDescent="0.45">
      <c r="A40" s="7" t="s">
        <v>60</v>
      </c>
      <c r="B40" s="1">
        <v>2179</v>
      </c>
      <c r="C40" s="1">
        <v>11116</v>
      </c>
      <c r="D40" s="1"/>
      <c r="E40" s="1"/>
      <c r="F40" s="1">
        <v>2179</v>
      </c>
      <c r="G40" s="8">
        <v>11116</v>
      </c>
      <c r="I40" s="167"/>
      <c r="J40" s="168"/>
      <c r="K40" s="168"/>
      <c r="L40" s="168"/>
      <c r="M40" s="169"/>
    </row>
    <row r="41" spans="1:14" x14ac:dyDescent="0.4">
      <c r="A41" s="7" t="s">
        <v>57</v>
      </c>
      <c r="B41" s="1">
        <v>977</v>
      </c>
      <c r="C41" s="1">
        <v>7538</v>
      </c>
      <c r="D41" s="1"/>
      <c r="E41" s="1"/>
      <c r="F41" s="1">
        <v>977</v>
      </c>
      <c r="G41" s="8">
        <v>7538</v>
      </c>
      <c r="I41" s="181" t="s">
        <v>6</v>
      </c>
      <c r="J41" s="76" t="s">
        <v>7</v>
      </c>
      <c r="K41" s="76"/>
      <c r="L41" s="76" t="s">
        <v>56</v>
      </c>
      <c r="M41" s="77"/>
    </row>
    <row r="42" spans="1:14" x14ac:dyDescent="0.4">
      <c r="A42" s="7" t="s">
        <v>58</v>
      </c>
      <c r="B42" s="1">
        <v>195</v>
      </c>
      <c r="C42" s="1">
        <v>4863</v>
      </c>
      <c r="D42" s="1"/>
      <c r="E42" s="1"/>
      <c r="F42" s="1">
        <v>195</v>
      </c>
      <c r="G42" s="8">
        <v>4863</v>
      </c>
      <c r="I42" s="182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59</v>
      </c>
      <c r="B43" s="1">
        <v>105</v>
      </c>
      <c r="C43" s="1">
        <v>4629</v>
      </c>
      <c r="D43" s="1"/>
      <c r="E43" s="1"/>
      <c r="F43" s="1">
        <v>105</v>
      </c>
      <c r="G43" s="8">
        <v>4629</v>
      </c>
      <c r="I43" s="30" t="s">
        <v>11</v>
      </c>
      <c r="J43" s="20">
        <v>24912</v>
      </c>
      <c r="K43" s="20">
        <v>4188</v>
      </c>
      <c r="L43" s="19">
        <v>18.100000000000001</v>
      </c>
      <c r="M43" s="25">
        <v>28.91</v>
      </c>
    </row>
    <row r="44" spans="1:14" x14ac:dyDescent="0.4">
      <c r="A44" s="7" t="s">
        <v>61</v>
      </c>
      <c r="B44" s="1">
        <v>591</v>
      </c>
      <c r="C44" s="1">
        <v>2452</v>
      </c>
      <c r="D44" s="1"/>
      <c r="E44" s="1"/>
      <c r="F44" s="1">
        <v>591</v>
      </c>
      <c r="G44" s="8">
        <v>2452</v>
      </c>
      <c r="I44" s="30" t="s">
        <v>13</v>
      </c>
      <c r="J44" s="20">
        <v>1632355</v>
      </c>
      <c r="K44" s="20">
        <v>74116</v>
      </c>
      <c r="L44" s="19">
        <v>18.04</v>
      </c>
      <c r="M44" s="25">
        <v>34.770000000000003</v>
      </c>
    </row>
    <row r="45" spans="1:14" x14ac:dyDescent="0.4">
      <c r="A45" s="7" t="s">
        <v>63</v>
      </c>
      <c r="B45" s="1">
        <v>321</v>
      </c>
      <c r="C45" s="1">
        <v>1605</v>
      </c>
      <c r="D45" s="1"/>
      <c r="E45" s="1"/>
      <c r="F45" s="1">
        <v>321</v>
      </c>
      <c r="G45" s="8">
        <v>1605</v>
      </c>
      <c r="I45" s="30" t="s">
        <v>15</v>
      </c>
      <c r="J45" s="20">
        <v>691950</v>
      </c>
      <c r="K45" s="20">
        <v>31905</v>
      </c>
      <c r="L45" s="19">
        <v>16.62</v>
      </c>
      <c r="M45" s="25">
        <v>34.6</v>
      </c>
    </row>
    <row r="46" spans="1:14" x14ac:dyDescent="0.4">
      <c r="A46" s="7" t="s">
        <v>334</v>
      </c>
      <c r="B46" s="1">
        <v>99</v>
      </c>
      <c r="C46" s="1">
        <v>1583</v>
      </c>
      <c r="D46" s="1"/>
      <c r="E46" s="1"/>
      <c r="F46" s="1">
        <v>99</v>
      </c>
      <c r="G46" s="8">
        <v>1583</v>
      </c>
      <c r="I46" s="30" t="s">
        <v>17</v>
      </c>
      <c r="J46" s="20">
        <v>76037</v>
      </c>
      <c r="K46" s="20">
        <v>109047</v>
      </c>
      <c r="L46" s="19">
        <v>21.38</v>
      </c>
      <c r="M46" s="25">
        <v>33.770000000000003</v>
      </c>
    </row>
    <row r="47" spans="1:14" x14ac:dyDescent="0.4">
      <c r="A47" s="7" t="s">
        <v>62</v>
      </c>
      <c r="B47" s="1">
        <v>112</v>
      </c>
      <c r="C47" s="1">
        <v>1339</v>
      </c>
      <c r="D47" s="1"/>
      <c r="E47" s="1"/>
      <c r="F47" s="1">
        <v>112</v>
      </c>
      <c r="G47" s="8">
        <v>1339</v>
      </c>
      <c r="I47" s="30" t="s">
        <v>18</v>
      </c>
      <c r="J47" s="20">
        <v>38096</v>
      </c>
      <c r="K47" s="20">
        <v>38845</v>
      </c>
      <c r="L47" s="19">
        <v>21.48</v>
      </c>
      <c r="M47" s="25">
        <v>30.84</v>
      </c>
    </row>
    <row r="48" spans="1:14" x14ac:dyDescent="0.4">
      <c r="A48" s="7" t="s">
        <v>66</v>
      </c>
      <c r="B48" s="1">
        <v>1754</v>
      </c>
      <c r="C48" s="1">
        <v>877</v>
      </c>
      <c r="D48" s="1"/>
      <c r="E48" s="1"/>
      <c r="F48" s="1">
        <v>1754</v>
      </c>
      <c r="G48" s="8">
        <v>877</v>
      </c>
      <c r="I48" s="30" t="s">
        <v>20</v>
      </c>
      <c r="J48" s="20">
        <v>5702</v>
      </c>
      <c r="K48" s="20">
        <v>8508</v>
      </c>
      <c r="L48" s="19">
        <v>20.87</v>
      </c>
      <c r="M48" s="25">
        <v>30</v>
      </c>
    </row>
    <row r="49" spans="1:13" x14ac:dyDescent="0.4">
      <c r="A49" s="7" t="s">
        <v>64</v>
      </c>
      <c r="B49" s="1">
        <v>3485</v>
      </c>
      <c r="C49" s="1">
        <v>828</v>
      </c>
      <c r="D49" s="1"/>
      <c r="E49" s="1"/>
      <c r="F49" s="1">
        <v>3485</v>
      </c>
      <c r="G49" s="8">
        <v>828</v>
      </c>
      <c r="I49" s="30" t="s">
        <v>22</v>
      </c>
      <c r="J49" s="20">
        <v>5088</v>
      </c>
      <c r="K49" s="20">
        <v>5050</v>
      </c>
      <c r="L49" s="19">
        <v>19.57</v>
      </c>
      <c r="M49" s="25">
        <v>29.55</v>
      </c>
    </row>
    <row r="50" spans="1:13" x14ac:dyDescent="0.4">
      <c r="A50" s="7" t="s">
        <v>335</v>
      </c>
      <c r="B50" s="1">
        <v>73</v>
      </c>
      <c r="C50" s="1">
        <v>730</v>
      </c>
      <c r="D50" s="1"/>
      <c r="E50" s="1"/>
      <c r="F50" s="1">
        <v>73</v>
      </c>
      <c r="G50" s="8">
        <v>730</v>
      </c>
      <c r="I50" s="30" t="s">
        <v>24</v>
      </c>
      <c r="J50" s="20">
        <v>9301</v>
      </c>
      <c r="K50" s="20">
        <v>8724</v>
      </c>
      <c r="L50" s="19">
        <v>19.420000000000002</v>
      </c>
      <c r="M50" s="25">
        <v>29.58</v>
      </c>
    </row>
    <row r="51" spans="1:13" x14ac:dyDescent="0.4">
      <c r="A51" s="7" t="s">
        <v>65</v>
      </c>
      <c r="B51" s="1">
        <v>2113</v>
      </c>
      <c r="C51" s="1">
        <v>664</v>
      </c>
      <c r="D51" s="1"/>
      <c r="E51" s="1"/>
      <c r="F51" s="1">
        <v>2113</v>
      </c>
      <c r="G51" s="8">
        <v>664</v>
      </c>
      <c r="I51" s="30" t="s">
        <v>26</v>
      </c>
      <c r="J51" s="20">
        <v>119460</v>
      </c>
      <c r="K51" s="20">
        <v>39840</v>
      </c>
      <c r="L51" s="19">
        <v>19.11</v>
      </c>
      <c r="M51" s="25">
        <v>29.47</v>
      </c>
    </row>
    <row r="52" spans="1:13" ht="19.5" thickBot="1" x14ac:dyDescent="0.45">
      <c r="A52" s="7" t="s">
        <v>336</v>
      </c>
      <c r="B52" s="1">
        <v>81</v>
      </c>
      <c r="C52" s="1">
        <v>162</v>
      </c>
      <c r="D52" s="1"/>
      <c r="E52" s="1"/>
      <c r="F52" s="1">
        <v>81</v>
      </c>
      <c r="G52" s="8">
        <v>162</v>
      </c>
      <c r="I52" s="29" t="s">
        <v>27</v>
      </c>
      <c r="J52" s="16">
        <v>2602900</v>
      </c>
      <c r="K52" s="16">
        <v>320224</v>
      </c>
      <c r="L52" s="28">
        <v>17.87</v>
      </c>
      <c r="M52" s="15">
        <v>32.85</v>
      </c>
    </row>
    <row r="53" spans="1:13" x14ac:dyDescent="0.4">
      <c r="A53" s="7" t="s">
        <v>49</v>
      </c>
      <c r="B53" s="1">
        <v>1500</v>
      </c>
      <c r="C53" s="1">
        <v>107</v>
      </c>
      <c r="D53" s="1"/>
      <c r="E53" s="1"/>
      <c r="F53" s="1">
        <v>1500</v>
      </c>
      <c r="G53" s="8">
        <v>107</v>
      </c>
    </row>
    <row r="54" spans="1:13" ht="19.5" thickBot="1" x14ac:dyDescent="0.45">
      <c r="A54" s="9" t="s">
        <v>67</v>
      </c>
      <c r="B54" s="10">
        <v>10</v>
      </c>
      <c r="C54" s="10">
        <v>106</v>
      </c>
      <c r="D54" s="10"/>
      <c r="E54" s="10"/>
      <c r="F54" s="10">
        <v>10</v>
      </c>
      <c r="G54" s="11">
        <v>106</v>
      </c>
    </row>
    <row r="55" spans="1:13" ht="18" customHeight="1" x14ac:dyDescent="0.4">
      <c r="I55" s="161" t="s">
        <v>68</v>
      </c>
      <c r="J55" s="162"/>
      <c r="K55" s="162"/>
      <c r="L55" s="162"/>
      <c r="M55" s="163"/>
    </row>
    <row r="56" spans="1:13" x14ac:dyDescent="0.4">
      <c r="I56" s="164"/>
      <c r="J56" s="165"/>
      <c r="K56" s="165"/>
      <c r="L56" s="165"/>
      <c r="M56" s="166"/>
    </row>
    <row r="57" spans="1:13" ht="15" customHeight="1" thickBot="1" x14ac:dyDescent="0.45">
      <c r="I57" s="167"/>
      <c r="J57" s="168"/>
      <c r="K57" s="168"/>
      <c r="L57" s="168"/>
      <c r="M57" s="169"/>
    </row>
    <row r="58" spans="1:13" ht="15" customHeight="1" x14ac:dyDescent="0.4">
      <c r="I58" s="181" t="s">
        <v>6</v>
      </c>
      <c r="J58" s="76" t="s">
        <v>7</v>
      </c>
      <c r="K58" s="76"/>
      <c r="L58" s="76" t="s">
        <v>69</v>
      </c>
      <c r="M58" s="77"/>
    </row>
    <row r="59" spans="1:13" ht="18.95" customHeight="1" x14ac:dyDescent="0.4">
      <c r="I59" s="182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11</v>
      </c>
      <c r="J60" s="20">
        <v>408010</v>
      </c>
      <c r="K60" s="20">
        <v>315634</v>
      </c>
      <c r="L60" s="19">
        <v>18.34</v>
      </c>
      <c r="M60" s="25">
        <v>32.590000000000003</v>
      </c>
    </row>
    <row r="61" spans="1:13" ht="18.95" customHeight="1" x14ac:dyDescent="0.4">
      <c r="I61" s="30" t="s">
        <v>13</v>
      </c>
      <c r="J61" s="20">
        <v>287442</v>
      </c>
      <c r="K61" s="20">
        <v>100090</v>
      </c>
      <c r="L61" s="19">
        <v>19.47</v>
      </c>
      <c r="M61" s="25">
        <v>32.36</v>
      </c>
    </row>
    <row r="62" spans="1:13" ht="18.95" customHeight="1" x14ac:dyDescent="0.4">
      <c r="I62" s="30" t="s">
        <v>15</v>
      </c>
      <c r="J62" s="20">
        <v>12056</v>
      </c>
      <c r="K62" s="20">
        <v>61704</v>
      </c>
      <c r="L62" s="19">
        <v>25.65</v>
      </c>
      <c r="M62" s="25">
        <v>39.49</v>
      </c>
    </row>
    <row r="63" spans="1:13" ht="18.95" customHeight="1" x14ac:dyDescent="0.4">
      <c r="I63" s="30" t="s">
        <v>17</v>
      </c>
      <c r="J63" s="20">
        <v>7078</v>
      </c>
      <c r="K63" s="20">
        <v>28997</v>
      </c>
      <c r="L63" s="19">
        <v>23.41</v>
      </c>
      <c r="M63" s="25">
        <v>38.47</v>
      </c>
    </row>
    <row r="64" spans="1:13" ht="18.95" customHeight="1" x14ac:dyDescent="0.4">
      <c r="I64" s="30" t="s">
        <v>18</v>
      </c>
      <c r="J64" s="20">
        <v>7009</v>
      </c>
      <c r="K64" s="20">
        <v>3223</v>
      </c>
      <c r="L64" s="19">
        <v>23.81</v>
      </c>
      <c r="M64" s="25">
        <v>33.770000000000003</v>
      </c>
    </row>
    <row r="65" spans="9:13" ht="18.95" customHeight="1" x14ac:dyDescent="0.4">
      <c r="I65" s="30" t="s">
        <v>20</v>
      </c>
      <c r="J65" s="20">
        <v>2264</v>
      </c>
      <c r="K65" s="20">
        <v>1723</v>
      </c>
      <c r="L65" s="19">
        <v>22.23</v>
      </c>
      <c r="M65" s="25">
        <v>35.04</v>
      </c>
    </row>
    <row r="66" spans="9:13" ht="18.95" customHeight="1" x14ac:dyDescent="0.4">
      <c r="I66" s="30" t="s">
        <v>22</v>
      </c>
      <c r="J66" s="20">
        <v>628</v>
      </c>
      <c r="K66" s="20">
        <v>1069</v>
      </c>
      <c r="L66" s="19">
        <v>21.79</v>
      </c>
      <c r="M66" s="25">
        <v>32.26</v>
      </c>
    </row>
    <row r="67" spans="9:13" ht="18.95" customHeight="1" x14ac:dyDescent="0.4">
      <c r="I67" s="30" t="s">
        <v>24</v>
      </c>
      <c r="J67" s="20">
        <v>782</v>
      </c>
      <c r="K67" s="20">
        <v>888</v>
      </c>
      <c r="L67" s="19">
        <v>22.29</v>
      </c>
      <c r="M67" s="25">
        <v>32.78</v>
      </c>
    </row>
    <row r="68" spans="9:13" ht="18.95" customHeight="1" x14ac:dyDescent="0.4">
      <c r="I68" s="30" t="s">
        <v>26</v>
      </c>
      <c r="J68" s="20">
        <v>4748</v>
      </c>
      <c r="K68" s="20">
        <v>824</v>
      </c>
      <c r="L68" s="19">
        <v>26.39</v>
      </c>
      <c r="M68" s="25">
        <v>35.200000000000003</v>
      </c>
    </row>
    <row r="69" spans="9:13" ht="18.95" customHeight="1" thickBot="1" x14ac:dyDescent="0.45">
      <c r="I69" s="29" t="s">
        <v>27</v>
      </c>
      <c r="J69" s="16">
        <v>730017</v>
      </c>
      <c r="K69" s="16">
        <v>514151</v>
      </c>
      <c r="L69" s="28">
        <v>19.079999999999998</v>
      </c>
      <c r="M69" s="15">
        <v>33.729999999999997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D15" sqref="D15"/>
    </sheetView>
  </sheetViews>
  <sheetFormatPr baseColWidth="10" defaultColWidth="11.5546875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20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tr">
        <f>"Aktivitetsbarometeret - 3 på topp arter i uke "&amp;RIGHT(A2,7)</f>
        <v>Aktivitetsbarometeret - 3 på topp arter i uke 20 2026</v>
      </c>
      <c r="B5" s="96"/>
      <c r="C5" s="96"/>
      <c r="D5" s="96"/>
      <c r="E5" s="96"/>
      <c r="F5" s="97"/>
    </row>
    <row r="6" spans="1:6" x14ac:dyDescent="0.4">
      <c r="A6" s="98" t="s">
        <v>70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6</v>
      </c>
      <c r="B8" s="83" t="s">
        <v>71</v>
      </c>
      <c r="C8" s="83" t="s">
        <v>72</v>
      </c>
      <c r="D8" s="83" t="s">
        <v>73</v>
      </c>
      <c r="E8" s="83" t="s">
        <v>7</v>
      </c>
      <c r="F8" s="84" t="s">
        <v>74</v>
      </c>
    </row>
    <row r="9" spans="1:6" x14ac:dyDescent="0.4">
      <c r="A9" s="88" t="s">
        <v>11</v>
      </c>
      <c r="B9" s="14">
        <v>1</v>
      </c>
      <c r="C9" s="14" t="s">
        <v>12</v>
      </c>
      <c r="D9" s="34">
        <v>8539490</v>
      </c>
      <c r="E9" s="34">
        <v>143060</v>
      </c>
      <c r="F9" s="32">
        <v>59.69</v>
      </c>
    </row>
    <row r="10" spans="1:6" x14ac:dyDescent="0.4">
      <c r="A10" s="89"/>
      <c r="B10" s="14">
        <v>2</v>
      </c>
      <c r="C10" s="14" t="s">
        <v>14</v>
      </c>
      <c r="D10" s="34">
        <v>7319118</v>
      </c>
      <c r="E10" s="34">
        <v>315684</v>
      </c>
      <c r="F10" s="32">
        <v>23.18</v>
      </c>
    </row>
    <row r="11" spans="1:6" x14ac:dyDescent="0.4">
      <c r="A11" s="90"/>
      <c r="B11" s="14">
        <v>3</v>
      </c>
      <c r="C11" s="14" t="s">
        <v>16</v>
      </c>
      <c r="D11" s="34">
        <v>2399610</v>
      </c>
      <c r="E11" s="34">
        <v>27542</v>
      </c>
      <c r="F11" s="32">
        <v>87.12</v>
      </c>
    </row>
    <row r="12" spans="1:6" x14ac:dyDescent="0.4">
      <c r="A12" s="91" t="s">
        <v>13</v>
      </c>
      <c r="B12" s="27">
        <v>1</v>
      </c>
      <c r="C12" s="27" t="s">
        <v>12</v>
      </c>
      <c r="D12" s="35">
        <v>8846990</v>
      </c>
      <c r="E12" s="35">
        <v>144850</v>
      </c>
      <c r="F12" s="31">
        <v>61.08</v>
      </c>
    </row>
    <row r="13" spans="1:6" x14ac:dyDescent="0.4">
      <c r="A13" s="92"/>
      <c r="B13" s="27">
        <v>2</v>
      </c>
      <c r="C13" s="27" t="s">
        <v>23</v>
      </c>
      <c r="D13" s="35">
        <v>4768338</v>
      </c>
      <c r="E13" s="35">
        <v>25781</v>
      </c>
      <c r="F13" s="31">
        <v>184.95</v>
      </c>
    </row>
    <row r="14" spans="1:6" x14ac:dyDescent="0.4">
      <c r="A14" s="93"/>
      <c r="B14" s="27">
        <v>3</v>
      </c>
      <c r="C14" s="27" t="s">
        <v>14</v>
      </c>
      <c r="D14" s="35">
        <v>2308664</v>
      </c>
      <c r="E14" s="35">
        <v>100090</v>
      </c>
      <c r="F14" s="31">
        <v>23.07</v>
      </c>
    </row>
    <row r="15" spans="1:6" x14ac:dyDescent="0.4">
      <c r="A15" s="88" t="s">
        <v>15</v>
      </c>
      <c r="B15" s="14">
        <v>1</v>
      </c>
      <c r="C15" s="14" t="s">
        <v>16</v>
      </c>
      <c r="D15" s="34">
        <v>2688671</v>
      </c>
      <c r="E15" s="34">
        <v>30826</v>
      </c>
      <c r="F15" s="32">
        <v>87.22</v>
      </c>
    </row>
    <row r="16" spans="1:6" x14ac:dyDescent="0.4">
      <c r="A16" s="89"/>
      <c r="B16" s="14">
        <v>2</v>
      </c>
      <c r="C16" s="14" t="s">
        <v>14</v>
      </c>
      <c r="D16" s="34">
        <v>1740449</v>
      </c>
      <c r="E16" s="34">
        <v>61704</v>
      </c>
      <c r="F16" s="32">
        <v>28.21</v>
      </c>
    </row>
    <row r="17" spans="1:6" x14ac:dyDescent="0.4">
      <c r="A17" s="90"/>
      <c r="B17" s="14">
        <v>3</v>
      </c>
      <c r="C17" s="14" t="s">
        <v>28</v>
      </c>
      <c r="D17" s="34">
        <v>1669888</v>
      </c>
      <c r="E17" s="34">
        <v>97004</v>
      </c>
      <c r="F17" s="32">
        <v>17.21</v>
      </c>
    </row>
    <row r="18" spans="1:6" x14ac:dyDescent="0.4">
      <c r="A18" s="91" t="s">
        <v>17</v>
      </c>
      <c r="B18" s="27">
        <v>1</v>
      </c>
      <c r="C18" s="27" t="s">
        <v>19</v>
      </c>
      <c r="D18" s="35">
        <v>2728095</v>
      </c>
      <c r="E18" s="35">
        <v>109048</v>
      </c>
      <c r="F18" s="31">
        <v>25.02</v>
      </c>
    </row>
    <row r="19" spans="1:6" x14ac:dyDescent="0.4">
      <c r="A19" s="92"/>
      <c r="B19" s="27">
        <v>2</v>
      </c>
      <c r="C19" s="27" t="s">
        <v>21</v>
      </c>
      <c r="D19" s="35">
        <v>1815872</v>
      </c>
      <c r="E19" s="35">
        <v>28304</v>
      </c>
      <c r="F19" s="31">
        <v>64.16</v>
      </c>
    </row>
    <row r="20" spans="1:6" x14ac:dyDescent="0.4">
      <c r="A20" s="93"/>
      <c r="B20" s="27">
        <v>3</v>
      </c>
      <c r="C20" s="27" t="s">
        <v>12</v>
      </c>
      <c r="D20" s="35">
        <v>1591509</v>
      </c>
      <c r="E20" s="35">
        <v>26364</v>
      </c>
      <c r="F20" s="31">
        <v>60.37</v>
      </c>
    </row>
    <row r="21" spans="1:6" x14ac:dyDescent="0.4">
      <c r="A21" s="88" t="s">
        <v>18</v>
      </c>
      <c r="B21" s="14">
        <v>1</v>
      </c>
      <c r="C21" s="14" t="s">
        <v>19</v>
      </c>
      <c r="D21" s="34">
        <v>887352</v>
      </c>
      <c r="E21" s="34">
        <v>38845</v>
      </c>
      <c r="F21" s="32">
        <v>22.84</v>
      </c>
    </row>
    <row r="22" spans="1:6" x14ac:dyDescent="0.4">
      <c r="A22" s="89"/>
      <c r="B22" s="14">
        <v>2</v>
      </c>
      <c r="C22" s="14" t="s">
        <v>12</v>
      </c>
      <c r="D22" s="34">
        <v>742970</v>
      </c>
      <c r="E22" s="34">
        <v>13538</v>
      </c>
      <c r="F22" s="32">
        <v>54.88</v>
      </c>
    </row>
    <row r="23" spans="1:6" x14ac:dyDescent="0.4">
      <c r="A23" s="90"/>
      <c r="B23" s="14">
        <v>3</v>
      </c>
      <c r="C23" s="14" t="s">
        <v>32</v>
      </c>
      <c r="D23" s="34">
        <v>422337</v>
      </c>
      <c r="E23" s="34">
        <v>4602</v>
      </c>
      <c r="F23" s="32">
        <v>91.77</v>
      </c>
    </row>
    <row r="24" spans="1:6" x14ac:dyDescent="0.4">
      <c r="A24" s="91" t="s">
        <v>20</v>
      </c>
      <c r="B24" s="27">
        <v>1</v>
      </c>
      <c r="C24" s="27" t="s">
        <v>32</v>
      </c>
      <c r="D24" s="35">
        <v>298769</v>
      </c>
      <c r="E24" s="35">
        <v>3589</v>
      </c>
      <c r="F24" s="31">
        <v>83.24</v>
      </c>
    </row>
    <row r="25" spans="1:6" x14ac:dyDescent="0.4">
      <c r="A25" s="92"/>
      <c r="B25" s="27">
        <v>2</v>
      </c>
      <c r="C25" s="27" t="s">
        <v>12</v>
      </c>
      <c r="D25" s="35">
        <v>222730</v>
      </c>
      <c r="E25" s="35">
        <v>4639</v>
      </c>
      <c r="F25" s="31">
        <v>48.01</v>
      </c>
    </row>
    <row r="26" spans="1:6" x14ac:dyDescent="0.4">
      <c r="A26" s="93"/>
      <c r="B26" s="27">
        <v>3</v>
      </c>
      <c r="C26" s="27" t="s">
        <v>34</v>
      </c>
      <c r="D26" s="35">
        <v>213170</v>
      </c>
      <c r="E26" s="35">
        <v>10331</v>
      </c>
      <c r="F26" s="31">
        <v>20.63</v>
      </c>
    </row>
    <row r="27" spans="1:6" x14ac:dyDescent="0.4">
      <c r="A27" s="88" t="s">
        <v>22</v>
      </c>
      <c r="B27" s="14">
        <v>1</v>
      </c>
      <c r="C27" s="14" t="s">
        <v>45</v>
      </c>
      <c r="D27" s="34">
        <v>186778</v>
      </c>
      <c r="E27" s="34">
        <v>514540</v>
      </c>
      <c r="F27" s="32">
        <v>0.36</v>
      </c>
    </row>
    <row r="28" spans="1:6" x14ac:dyDescent="0.4">
      <c r="A28" s="89"/>
      <c r="B28" s="14">
        <v>2</v>
      </c>
      <c r="C28" s="14" t="s">
        <v>41</v>
      </c>
      <c r="D28" s="34">
        <v>185644</v>
      </c>
      <c r="E28" s="34">
        <v>6059</v>
      </c>
      <c r="F28" s="32">
        <v>30.64</v>
      </c>
    </row>
    <row r="29" spans="1:6" x14ac:dyDescent="0.4">
      <c r="A29" s="90"/>
      <c r="B29" s="14">
        <v>3</v>
      </c>
      <c r="C29" s="14" t="s">
        <v>19</v>
      </c>
      <c r="D29" s="34">
        <v>110528</v>
      </c>
      <c r="E29" s="34">
        <v>5050</v>
      </c>
      <c r="F29" s="32">
        <v>21.89</v>
      </c>
    </row>
    <row r="30" spans="1:6" x14ac:dyDescent="0.4">
      <c r="A30" s="91" t="s">
        <v>24</v>
      </c>
      <c r="B30" s="27">
        <v>1</v>
      </c>
      <c r="C30" s="27" t="s">
        <v>45</v>
      </c>
      <c r="D30" s="35">
        <v>775567</v>
      </c>
      <c r="E30" s="35">
        <v>2136547</v>
      </c>
      <c r="F30" s="31">
        <v>0.36</v>
      </c>
    </row>
    <row r="31" spans="1:6" x14ac:dyDescent="0.4">
      <c r="A31" s="92"/>
      <c r="B31" s="27">
        <v>2</v>
      </c>
      <c r="C31" s="27" t="s">
        <v>33</v>
      </c>
      <c r="D31" s="35">
        <v>652878</v>
      </c>
      <c r="E31" s="35">
        <v>2885</v>
      </c>
      <c r="F31" s="31">
        <v>226.27</v>
      </c>
    </row>
    <row r="32" spans="1:6" x14ac:dyDescent="0.4">
      <c r="A32" s="93"/>
      <c r="B32" s="27">
        <v>3</v>
      </c>
      <c r="C32" s="27" t="s">
        <v>19</v>
      </c>
      <c r="D32" s="35">
        <v>191709</v>
      </c>
      <c r="E32" s="35">
        <v>8749</v>
      </c>
      <c r="F32" s="31">
        <v>21.91</v>
      </c>
    </row>
    <row r="33" spans="1:6" x14ac:dyDescent="0.4">
      <c r="A33" s="88" t="s">
        <v>26</v>
      </c>
      <c r="B33" s="14">
        <v>1</v>
      </c>
      <c r="C33" s="14" t="s">
        <v>19</v>
      </c>
      <c r="D33" s="34">
        <v>870536</v>
      </c>
      <c r="E33" s="34">
        <v>39874</v>
      </c>
      <c r="F33" s="32">
        <v>21.83</v>
      </c>
    </row>
    <row r="34" spans="1:6" x14ac:dyDescent="0.4">
      <c r="A34" s="89"/>
      <c r="B34" s="14">
        <v>2</v>
      </c>
      <c r="C34" s="14" t="s">
        <v>33</v>
      </c>
      <c r="D34" s="34">
        <v>532476</v>
      </c>
      <c r="E34" s="34">
        <v>2183</v>
      </c>
      <c r="F34" s="32">
        <v>243.93</v>
      </c>
    </row>
    <row r="35" spans="1:6" ht="19.5" thickBot="1" x14ac:dyDescent="0.45">
      <c r="A35" s="94"/>
      <c r="B35" s="13">
        <v>3</v>
      </c>
      <c r="C35" s="13" t="s">
        <v>34</v>
      </c>
      <c r="D35" s="36">
        <v>289676</v>
      </c>
      <c r="E35" s="36">
        <v>9652</v>
      </c>
      <c r="F35" s="33">
        <v>30.01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41"/>
  <sheetViews>
    <sheetView zoomScale="84" zoomScaleNormal="84" workbookViewId="0">
      <selection activeCell="J5" sqref="J5"/>
    </sheetView>
  </sheetViews>
  <sheetFormatPr baseColWidth="10" defaultColWidth="11.5546875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4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57" t="str">
        <f>'Tabeller fra Fisknytt'!A2</f>
        <v>Fisknytt uke 20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84" t="str">
        <f>_xlfn.LET(_xlpm.t,A2,
    _xlpm.uke,VALUE(_xlfn.TEXTBEFORE(_xlfn.TEXTAFTER(_xlpm.t,"uke ")," ")),
    _xlpm.år,VALUE(_xlfn.TEXTAFTER(_xlpm.t," ",-1)),
    _xlpm.uke1mandag,DATE(_xlpm.år,1,4)-WEEKDAY(DATE(_xlpm.år,1,4),2)+1,
    _xlpm.start,_xlpm.uke1mandag+(_xlpm.uke-1)*7,
    _xlpm.slutt,_xlpm.start+6,
    "Landinger i perioden "&amp;TEXT(_xlpm.start,"dd.mm.åååå")&amp;"-"&amp;TEXT(_xlpm.slutt,"dd.mm.åååå")&amp;" (alle kvanta i rundvekt)")</f>
        <v>Landinger i perioden 11.05.2026-17.05.2026 (alle kvanta i rundvekt)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87" t="s">
        <v>11</v>
      </c>
      <c r="B8" s="187"/>
      <c r="C8" s="187"/>
      <c r="D8" s="187"/>
      <c r="E8" s="187"/>
      <c r="F8" s="187"/>
      <c r="G8" s="187"/>
      <c r="I8" s="183" t="s">
        <v>13</v>
      </c>
      <c r="J8" s="183"/>
      <c r="K8" s="183"/>
      <c r="L8" s="183"/>
      <c r="M8" s="183"/>
      <c r="N8" s="183"/>
      <c r="O8" s="183"/>
      <c r="Q8" s="183" t="s">
        <v>15</v>
      </c>
      <c r="R8" s="183"/>
      <c r="S8" s="183"/>
      <c r="T8" s="183"/>
      <c r="U8" s="183"/>
      <c r="V8" s="183"/>
      <c r="W8" s="183"/>
      <c r="Y8" s="183" t="s">
        <v>17</v>
      </c>
      <c r="Z8" s="183"/>
      <c r="AA8" s="183"/>
      <c r="AB8" s="183"/>
      <c r="AC8" s="183"/>
      <c r="AD8" s="183"/>
      <c r="AE8" s="183"/>
      <c r="AG8" s="183" t="s">
        <v>18</v>
      </c>
      <c r="AH8" s="183"/>
      <c r="AI8" s="183"/>
      <c r="AJ8" s="183"/>
      <c r="AK8" s="183"/>
      <c r="AL8" s="183"/>
      <c r="AM8" s="183"/>
      <c r="AO8" s="183" t="s">
        <v>75</v>
      </c>
      <c r="AP8" s="183"/>
      <c r="AQ8" s="183"/>
      <c r="AR8" s="183"/>
      <c r="AS8" s="183"/>
      <c r="AT8" s="183"/>
      <c r="AU8" s="183"/>
    </row>
    <row r="9" spans="1:47" s="147" customFormat="1" ht="19.5" thickBot="1" x14ac:dyDescent="0.45">
      <c r="A9" s="158" t="s">
        <v>6</v>
      </c>
      <c r="B9" s="159" t="s">
        <v>76</v>
      </c>
      <c r="C9" s="159" t="s">
        <v>77</v>
      </c>
      <c r="D9" s="159" t="s">
        <v>78</v>
      </c>
      <c r="E9" s="159" t="s">
        <v>79</v>
      </c>
      <c r="F9" s="159" t="s">
        <v>80</v>
      </c>
      <c r="G9" s="160" t="s">
        <v>81</v>
      </c>
      <c r="H9"/>
      <c r="I9" s="148" t="s">
        <v>6</v>
      </c>
      <c r="J9" s="149" t="s">
        <v>76</v>
      </c>
      <c r="K9" s="149" t="s">
        <v>77</v>
      </c>
      <c r="L9" s="149" t="s">
        <v>78</v>
      </c>
      <c r="M9" s="149" t="s">
        <v>79</v>
      </c>
      <c r="N9" s="149" t="s">
        <v>80</v>
      </c>
      <c r="O9" s="150" t="s">
        <v>81</v>
      </c>
      <c r="P9"/>
      <c r="Q9" s="148" t="s">
        <v>6</v>
      </c>
      <c r="R9" s="149" t="s">
        <v>76</v>
      </c>
      <c r="S9" s="149" t="s">
        <v>77</v>
      </c>
      <c r="T9" s="149" t="s">
        <v>78</v>
      </c>
      <c r="U9" s="149" t="s">
        <v>79</v>
      </c>
      <c r="V9" s="149" t="s">
        <v>80</v>
      </c>
      <c r="W9" s="150" t="s">
        <v>81</v>
      </c>
      <c r="X9"/>
      <c r="Y9" s="148" t="s">
        <v>6</v>
      </c>
      <c r="Z9" s="149" t="s">
        <v>76</v>
      </c>
      <c r="AA9" s="149" t="s">
        <v>77</v>
      </c>
      <c r="AB9" s="149" t="s">
        <v>78</v>
      </c>
      <c r="AC9" s="149" t="s">
        <v>79</v>
      </c>
      <c r="AD9" s="149" t="s">
        <v>80</v>
      </c>
      <c r="AE9" s="150" t="s">
        <v>81</v>
      </c>
      <c r="AF9"/>
      <c r="AG9" s="148" t="s">
        <v>6</v>
      </c>
      <c r="AH9" s="149" t="s">
        <v>76</v>
      </c>
      <c r="AI9" s="149" t="s">
        <v>77</v>
      </c>
      <c r="AJ9" s="149" t="s">
        <v>78</v>
      </c>
      <c r="AK9" s="149" t="s">
        <v>79</v>
      </c>
      <c r="AL9" s="149" t="s">
        <v>80</v>
      </c>
      <c r="AM9" s="150" t="s">
        <v>81</v>
      </c>
      <c r="AN9"/>
      <c r="AO9" s="148" t="s">
        <v>6</v>
      </c>
      <c r="AP9" s="149" t="s">
        <v>76</v>
      </c>
      <c r="AQ9" s="149" t="s">
        <v>77</v>
      </c>
      <c r="AR9" s="149" t="s">
        <v>78</v>
      </c>
      <c r="AS9" s="149" t="s">
        <v>79</v>
      </c>
      <c r="AT9" s="149" t="s">
        <v>80</v>
      </c>
      <c r="AU9" s="150" t="s">
        <v>81</v>
      </c>
    </row>
    <row r="10" spans="1:47" x14ac:dyDescent="0.4">
      <c r="A10" s="147" t="s">
        <v>11</v>
      </c>
      <c r="B10" s="147" t="s">
        <v>82</v>
      </c>
      <c r="C10" t="s">
        <v>36</v>
      </c>
      <c r="D10" s="151">
        <v>4700</v>
      </c>
      <c r="E10" s="151">
        <v>33200</v>
      </c>
      <c r="F10" s="151">
        <v>300</v>
      </c>
      <c r="G10">
        <v>10</v>
      </c>
      <c r="I10" s="147" t="s">
        <v>13</v>
      </c>
      <c r="J10" s="147" t="s">
        <v>98</v>
      </c>
      <c r="K10" t="s">
        <v>35</v>
      </c>
      <c r="L10" s="151">
        <v>800</v>
      </c>
      <c r="O10">
        <v>3</v>
      </c>
      <c r="Q10" s="147" t="s">
        <v>15</v>
      </c>
      <c r="R10" s="147" t="s">
        <v>83</v>
      </c>
      <c r="S10" t="s">
        <v>35</v>
      </c>
      <c r="T10" s="151">
        <v>400</v>
      </c>
      <c r="U10" s="151">
        <v>100</v>
      </c>
      <c r="V10" s="151">
        <v>2200</v>
      </c>
      <c r="W10">
        <v>8</v>
      </c>
      <c r="Y10" s="147" t="s">
        <v>17</v>
      </c>
      <c r="Z10" s="147" t="s">
        <v>84</v>
      </c>
      <c r="AA10" t="s">
        <v>35</v>
      </c>
      <c r="AB10" s="151">
        <v>400</v>
      </c>
      <c r="AC10" s="151">
        <v>600</v>
      </c>
      <c r="AD10" s="151">
        <v>3200</v>
      </c>
      <c r="AE10">
        <v>9</v>
      </c>
      <c r="AG10" s="147" t="s">
        <v>18</v>
      </c>
      <c r="AH10" s="147" t="s">
        <v>85</v>
      </c>
      <c r="AI10" t="s">
        <v>35</v>
      </c>
      <c r="AJ10" s="151">
        <v>200</v>
      </c>
      <c r="AL10" s="151">
        <v>300</v>
      </c>
      <c r="AM10">
        <v>1</v>
      </c>
      <c r="AO10" s="147" t="s">
        <v>20</v>
      </c>
      <c r="AP10" s="147" t="s">
        <v>86</v>
      </c>
      <c r="AQ10" t="s">
        <v>35</v>
      </c>
      <c r="AR10" s="151">
        <v>100</v>
      </c>
      <c r="AT10" s="151">
        <v>100</v>
      </c>
      <c r="AU10">
        <v>6</v>
      </c>
    </row>
    <row r="11" spans="1:47" x14ac:dyDescent="0.4">
      <c r="C11" t="s">
        <v>39</v>
      </c>
      <c r="D11" s="151">
        <v>1700</v>
      </c>
      <c r="E11" s="151">
        <v>200</v>
      </c>
      <c r="G11">
        <v>8</v>
      </c>
      <c r="K11" t="s">
        <v>38</v>
      </c>
      <c r="L11" s="151">
        <v>300</v>
      </c>
      <c r="O11">
        <v>3</v>
      </c>
      <c r="S11" t="s">
        <v>38</v>
      </c>
      <c r="T11" s="151">
        <v>200</v>
      </c>
      <c r="W11">
        <v>1</v>
      </c>
      <c r="AA11" t="s">
        <v>38</v>
      </c>
      <c r="AD11" s="151">
        <v>1400</v>
      </c>
      <c r="AE11">
        <v>10</v>
      </c>
      <c r="AI11" t="s">
        <v>39</v>
      </c>
      <c r="AK11" s="151">
        <v>300</v>
      </c>
      <c r="AL11" s="151">
        <v>400</v>
      </c>
      <c r="AM11">
        <v>3</v>
      </c>
      <c r="AQ11" t="s">
        <v>38</v>
      </c>
      <c r="AT11" s="151">
        <v>1000</v>
      </c>
      <c r="AU11">
        <v>2</v>
      </c>
    </row>
    <row r="12" spans="1:47" x14ac:dyDescent="0.4">
      <c r="C12" t="s">
        <v>38</v>
      </c>
      <c r="D12" s="151">
        <v>200</v>
      </c>
      <c r="G12">
        <v>2</v>
      </c>
      <c r="J12" s="147" t="s">
        <v>107</v>
      </c>
      <c r="K12" t="s">
        <v>36</v>
      </c>
      <c r="L12" s="151">
        <v>2400</v>
      </c>
      <c r="M12" s="151">
        <v>1300</v>
      </c>
      <c r="N12" s="151">
        <v>2300</v>
      </c>
      <c r="O12">
        <v>2</v>
      </c>
      <c r="R12" s="147" t="s">
        <v>91</v>
      </c>
      <c r="S12" t="s">
        <v>35</v>
      </c>
      <c r="T12" s="151">
        <v>100</v>
      </c>
      <c r="V12" s="151">
        <v>100</v>
      </c>
      <c r="W12">
        <v>1</v>
      </c>
      <c r="Z12" s="147" t="s">
        <v>87</v>
      </c>
      <c r="AA12" t="s">
        <v>35</v>
      </c>
      <c r="AB12" s="151">
        <v>700</v>
      </c>
      <c r="AC12" s="151">
        <v>300</v>
      </c>
      <c r="AD12" s="151">
        <v>2200</v>
      </c>
      <c r="AE12">
        <v>4</v>
      </c>
      <c r="AI12" t="s">
        <v>38</v>
      </c>
      <c r="AL12" s="151">
        <v>100</v>
      </c>
      <c r="AM12">
        <v>6</v>
      </c>
      <c r="AP12" s="147" t="s">
        <v>88</v>
      </c>
      <c r="AQ12" t="s">
        <v>39</v>
      </c>
      <c r="AR12" s="151">
        <v>300</v>
      </c>
      <c r="AT12" s="151">
        <v>100</v>
      </c>
      <c r="AU12">
        <v>4</v>
      </c>
    </row>
    <row r="13" spans="1:47" x14ac:dyDescent="0.4">
      <c r="B13" s="147" t="s">
        <v>90</v>
      </c>
      <c r="C13" t="s">
        <v>35</v>
      </c>
      <c r="D13" s="151">
        <v>12100</v>
      </c>
      <c r="E13" s="151">
        <v>100</v>
      </c>
      <c r="F13" s="151">
        <v>700</v>
      </c>
      <c r="G13">
        <v>1</v>
      </c>
      <c r="K13" t="s">
        <v>38</v>
      </c>
      <c r="L13" s="151">
        <v>500</v>
      </c>
      <c r="O13">
        <v>1</v>
      </c>
      <c r="R13" s="147" t="s">
        <v>337</v>
      </c>
      <c r="S13" t="s">
        <v>38</v>
      </c>
      <c r="V13" s="151">
        <v>100</v>
      </c>
      <c r="W13">
        <v>1</v>
      </c>
      <c r="AA13" t="s">
        <v>38</v>
      </c>
      <c r="AB13" s="151">
        <v>300</v>
      </c>
      <c r="AD13" s="151">
        <v>200</v>
      </c>
      <c r="AE13">
        <v>4</v>
      </c>
      <c r="AH13" s="147" t="s">
        <v>338</v>
      </c>
      <c r="AI13" t="s">
        <v>39</v>
      </c>
      <c r="AL13" s="151">
        <v>100</v>
      </c>
      <c r="AM13">
        <v>1</v>
      </c>
      <c r="AQ13" t="s">
        <v>35</v>
      </c>
      <c r="AT13" s="151">
        <v>100</v>
      </c>
      <c r="AU13">
        <v>2</v>
      </c>
    </row>
    <row r="14" spans="1:47" x14ac:dyDescent="0.4">
      <c r="C14" t="s">
        <v>39</v>
      </c>
      <c r="D14" s="151">
        <v>4100</v>
      </c>
      <c r="E14" s="151">
        <v>8000</v>
      </c>
      <c r="G14">
        <v>6</v>
      </c>
      <c r="J14" s="147" t="s">
        <v>114</v>
      </c>
      <c r="K14" t="s">
        <v>38</v>
      </c>
      <c r="L14" s="151">
        <v>200</v>
      </c>
      <c r="O14">
        <v>3</v>
      </c>
      <c r="S14" t="s">
        <v>35</v>
      </c>
      <c r="U14" s="151">
        <v>100</v>
      </c>
      <c r="V14" s="151">
        <v>500</v>
      </c>
      <c r="W14">
        <v>1</v>
      </c>
      <c r="Z14" s="147" t="s">
        <v>92</v>
      </c>
      <c r="AA14" t="s">
        <v>38</v>
      </c>
      <c r="AD14" s="151">
        <v>100</v>
      </c>
      <c r="AE14">
        <v>1</v>
      </c>
      <c r="AH14" s="147" t="s">
        <v>89</v>
      </c>
      <c r="AI14" t="s">
        <v>38</v>
      </c>
      <c r="AL14" s="151">
        <v>400</v>
      </c>
      <c r="AM14">
        <v>1</v>
      </c>
      <c r="AP14" s="147" t="s">
        <v>93</v>
      </c>
      <c r="AQ14" t="s">
        <v>35</v>
      </c>
      <c r="AR14" s="151">
        <v>100</v>
      </c>
      <c r="AT14" s="151">
        <v>600</v>
      </c>
      <c r="AU14">
        <v>2</v>
      </c>
    </row>
    <row r="15" spans="1:47" x14ac:dyDescent="0.4">
      <c r="C15" t="s">
        <v>36</v>
      </c>
      <c r="D15" s="151">
        <v>800</v>
      </c>
      <c r="E15" s="151">
        <v>13700</v>
      </c>
      <c r="F15" s="151">
        <v>100</v>
      </c>
      <c r="G15">
        <v>9</v>
      </c>
      <c r="J15" s="147" t="s">
        <v>119</v>
      </c>
      <c r="K15" t="s">
        <v>35</v>
      </c>
      <c r="L15" s="151">
        <v>3500</v>
      </c>
      <c r="N15" s="151">
        <v>300</v>
      </c>
      <c r="O15">
        <v>1</v>
      </c>
      <c r="R15" s="147" t="s">
        <v>94</v>
      </c>
      <c r="S15" t="s">
        <v>36</v>
      </c>
      <c r="T15" s="151">
        <v>3800</v>
      </c>
      <c r="U15" s="151">
        <v>2300</v>
      </c>
      <c r="V15" s="151">
        <v>300</v>
      </c>
      <c r="W15">
        <v>2</v>
      </c>
      <c r="Z15" s="147" t="s">
        <v>95</v>
      </c>
      <c r="AA15" t="s">
        <v>36</v>
      </c>
      <c r="AB15" s="151">
        <v>1400</v>
      </c>
      <c r="AC15" s="151">
        <v>2800</v>
      </c>
      <c r="AD15" s="151">
        <v>15000</v>
      </c>
      <c r="AE15">
        <v>4</v>
      </c>
      <c r="AI15" t="s">
        <v>35</v>
      </c>
      <c r="AL15" s="151">
        <v>200</v>
      </c>
      <c r="AM15">
        <v>1</v>
      </c>
      <c r="AP15" s="147" t="s">
        <v>97</v>
      </c>
      <c r="AQ15" t="s">
        <v>38</v>
      </c>
      <c r="AR15" s="151">
        <v>100</v>
      </c>
      <c r="AT15" s="151">
        <v>100</v>
      </c>
      <c r="AU15">
        <v>3</v>
      </c>
    </row>
    <row r="16" spans="1:47" x14ac:dyDescent="0.4">
      <c r="C16" t="s">
        <v>38</v>
      </c>
      <c r="D16" s="151">
        <v>700</v>
      </c>
      <c r="E16" s="151">
        <v>100</v>
      </c>
      <c r="F16" s="151">
        <v>100</v>
      </c>
      <c r="G16">
        <v>4</v>
      </c>
      <c r="J16" s="147" t="s">
        <v>123</v>
      </c>
      <c r="K16" t="s">
        <v>35</v>
      </c>
      <c r="L16" s="151">
        <v>1900</v>
      </c>
      <c r="N16" s="151">
        <v>800</v>
      </c>
      <c r="O16">
        <v>1</v>
      </c>
      <c r="S16" t="s">
        <v>35</v>
      </c>
      <c r="T16" s="151">
        <v>300</v>
      </c>
      <c r="U16" s="151">
        <v>200</v>
      </c>
      <c r="V16" s="151">
        <v>800</v>
      </c>
      <c r="W16">
        <v>8</v>
      </c>
      <c r="AA16" t="s">
        <v>37</v>
      </c>
      <c r="AB16" s="151">
        <v>500</v>
      </c>
      <c r="AC16" s="151">
        <v>700</v>
      </c>
      <c r="AD16" s="151">
        <v>2300</v>
      </c>
      <c r="AE16">
        <v>2</v>
      </c>
      <c r="AH16" s="147" t="s">
        <v>96</v>
      </c>
      <c r="AI16" t="s">
        <v>38</v>
      </c>
      <c r="AJ16" s="151">
        <v>200</v>
      </c>
      <c r="AL16" s="151">
        <v>600</v>
      </c>
      <c r="AM16">
        <v>4</v>
      </c>
      <c r="AQ16" t="s">
        <v>35</v>
      </c>
      <c r="AS16" s="151">
        <v>100</v>
      </c>
      <c r="AU16">
        <v>3</v>
      </c>
    </row>
    <row r="17" spans="2:47" x14ac:dyDescent="0.4">
      <c r="B17" s="147" t="s">
        <v>103</v>
      </c>
      <c r="C17" t="s">
        <v>35</v>
      </c>
      <c r="D17" s="151">
        <v>1100</v>
      </c>
      <c r="G17">
        <v>4</v>
      </c>
      <c r="K17" t="s">
        <v>38</v>
      </c>
      <c r="L17" s="151">
        <v>600</v>
      </c>
      <c r="N17" s="151">
        <v>100</v>
      </c>
      <c r="O17">
        <v>21</v>
      </c>
      <c r="R17" s="147" t="s">
        <v>100</v>
      </c>
      <c r="S17" t="s">
        <v>37</v>
      </c>
      <c r="T17" s="151">
        <v>1500</v>
      </c>
      <c r="U17" s="151">
        <v>1800</v>
      </c>
      <c r="V17" s="151">
        <v>1500</v>
      </c>
      <c r="W17">
        <v>2</v>
      </c>
      <c r="AA17" t="s">
        <v>39</v>
      </c>
      <c r="AB17" s="151">
        <v>300</v>
      </c>
      <c r="AC17" s="151">
        <v>200</v>
      </c>
      <c r="AD17" s="151">
        <v>100</v>
      </c>
      <c r="AE17">
        <v>2</v>
      </c>
      <c r="AI17" t="s">
        <v>35</v>
      </c>
      <c r="AJ17" s="151">
        <v>200</v>
      </c>
      <c r="AL17" s="151">
        <v>600</v>
      </c>
      <c r="AM17">
        <v>1</v>
      </c>
      <c r="AP17" s="147" t="s">
        <v>99</v>
      </c>
      <c r="AQ17" t="s">
        <v>38</v>
      </c>
      <c r="AT17" s="151">
        <v>800</v>
      </c>
      <c r="AU17">
        <v>3</v>
      </c>
    </row>
    <row r="18" spans="2:47" x14ac:dyDescent="0.4">
      <c r="C18" t="s">
        <v>39</v>
      </c>
      <c r="D18" s="151">
        <v>500</v>
      </c>
      <c r="G18">
        <v>4</v>
      </c>
      <c r="J18" s="147" t="s">
        <v>130</v>
      </c>
      <c r="K18" t="s">
        <v>36</v>
      </c>
      <c r="L18" s="151">
        <v>9300</v>
      </c>
      <c r="M18" s="151">
        <v>24800</v>
      </c>
      <c r="N18" s="151">
        <v>11700</v>
      </c>
      <c r="O18">
        <v>10</v>
      </c>
      <c r="S18" t="s">
        <v>39</v>
      </c>
      <c r="T18" s="151">
        <v>400</v>
      </c>
      <c r="U18" s="151">
        <v>600</v>
      </c>
      <c r="W18">
        <v>1</v>
      </c>
      <c r="AA18" t="s">
        <v>35</v>
      </c>
      <c r="AB18" s="151">
        <v>200</v>
      </c>
      <c r="AD18" s="151">
        <v>100</v>
      </c>
      <c r="AE18">
        <v>2</v>
      </c>
      <c r="AH18" s="147" t="s">
        <v>101</v>
      </c>
      <c r="AI18" t="s">
        <v>39</v>
      </c>
      <c r="AJ18" s="151">
        <v>100</v>
      </c>
      <c r="AL18" s="151">
        <v>100</v>
      </c>
      <c r="AM18">
        <v>1</v>
      </c>
      <c r="AP18" s="147" t="s">
        <v>102</v>
      </c>
      <c r="AQ18" t="s">
        <v>39</v>
      </c>
      <c r="AR18" s="151">
        <v>800</v>
      </c>
      <c r="AS18" s="151">
        <v>300</v>
      </c>
      <c r="AT18" s="151">
        <v>400</v>
      </c>
      <c r="AU18">
        <v>2</v>
      </c>
    </row>
    <row r="19" spans="2:47" x14ac:dyDescent="0.4">
      <c r="C19" t="s">
        <v>38</v>
      </c>
      <c r="D19" s="151">
        <v>200</v>
      </c>
      <c r="G19">
        <v>3</v>
      </c>
      <c r="K19" t="s">
        <v>38</v>
      </c>
      <c r="L19" s="151">
        <v>500</v>
      </c>
      <c r="O19">
        <v>4</v>
      </c>
      <c r="S19" t="s">
        <v>35</v>
      </c>
      <c r="V19" s="151">
        <v>100</v>
      </c>
      <c r="W19">
        <v>1</v>
      </c>
      <c r="AA19" t="s">
        <v>38</v>
      </c>
      <c r="AB19" s="151">
        <v>100</v>
      </c>
      <c r="AD19" s="151">
        <v>2200</v>
      </c>
      <c r="AE19">
        <v>23</v>
      </c>
      <c r="AI19" t="s">
        <v>38</v>
      </c>
      <c r="AL19" s="151">
        <v>400</v>
      </c>
      <c r="AM19">
        <v>2</v>
      </c>
      <c r="AQ19" t="s">
        <v>38</v>
      </c>
      <c r="AT19" s="151">
        <v>100</v>
      </c>
      <c r="AU19">
        <v>1</v>
      </c>
    </row>
    <row r="20" spans="2:47" x14ac:dyDescent="0.4">
      <c r="B20" s="147" t="s">
        <v>110</v>
      </c>
      <c r="C20" t="s">
        <v>39</v>
      </c>
      <c r="D20" s="151">
        <v>1600</v>
      </c>
      <c r="G20">
        <v>3</v>
      </c>
      <c r="K20" t="s">
        <v>35</v>
      </c>
      <c r="L20" s="151">
        <v>400</v>
      </c>
      <c r="N20" s="151">
        <v>100</v>
      </c>
      <c r="O20">
        <v>1</v>
      </c>
      <c r="R20" s="147" t="s">
        <v>104</v>
      </c>
      <c r="S20" t="s">
        <v>35</v>
      </c>
      <c r="V20" s="151">
        <v>900</v>
      </c>
      <c r="W20">
        <v>1</v>
      </c>
      <c r="Z20" s="147" t="s">
        <v>105</v>
      </c>
      <c r="AA20" t="s">
        <v>35</v>
      </c>
      <c r="AB20" s="151">
        <v>100</v>
      </c>
      <c r="AE20">
        <v>1</v>
      </c>
      <c r="AH20" s="147" t="s">
        <v>106</v>
      </c>
      <c r="AI20" t="s">
        <v>38</v>
      </c>
      <c r="AJ20" s="151">
        <v>200</v>
      </c>
      <c r="AL20" s="151">
        <v>400</v>
      </c>
      <c r="AM20">
        <v>6</v>
      </c>
      <c r="AP20" s="147" t="s">
        <v>339</v>
      </c>
      <c r="AQ20" t="s">
        <v>35</v>
      </c>
      <c r="AR20" s="151">
        <v>100</v>
      </c>
      <c r="AT20" s="151">
        <v>800</v>
      </c>
      <c r="AU20">
        <v>2</v>
      </c>
    </row>
    <row r="21" spans="2:47" x14ac:dyDescent="0.4">
      <c r="B21" s="147" t="s">
        <v>116</v>
      </c>
      <c r="C21" t="s">
        <v>39</v>
      </c>
      <c r="D21" s="151">
        <v>1300</v>
      </c>
      <c r="G21">
        <v>7</v>
      </c>
      <c r="J21" s="147" t="s">
        <v>139</v>
      </c>
      <c r="K21" t="s">
        <v>36</v>
      </c>
      <c r="L21" s="151">
        <v>25400</v>
      </c>
      <c r="M21" s="151">
        <v>3100</v>
      </c>
      <c r="N21" s="151">
        <v>28400</v>
      </c>
      <c r="O21">
        <v>1</v>
      </c>
      <c r="R21" s="147" t="s">
        <v>115</v>
      </c>
      <c r="S21" t="s">
        <v>38</v>
      </c>
      <c r="V21" s="151">
        <v>300</v>
      </c>
      <c r="W21">
        <v>1</v>
      </c>
      <c r="Z21" s="147" t="s">
        <v>108</v>
      </c>
      <c r="AA21" t="s">
        <v>38</v>
      </c>
      <c r="AD21" s="151">
        <v>100</v>
      </c>
      <c r="AE21">
        <v>1</v>
      </c>
      <c r="AH21" s="147" t="s">
        <v>109</v>
      </c>
      <c r="AI21" t="s">
        <v>38</v>
      </c>
      <c r="AJ21" s="151">
        <v>300</v>
      </c>
      <c r="AL21" s="151">
        <v>800</v>
      </c>
      <c r="AM21">
        <v>7</v>
      </c>
      <c r="AQ21" t="s">
        <v>39</v>
      </c>
      <c r="AS21" s="151">
        <v>200</v>
      </c>
      <c r="AU21">
        <v>1</v>
      </c>
    </row>
    <row r="22" spans="2:47" x14ac:dyDescent="0.4">
      <c r="C22" t="s">
        <v>36</v>
      </c>
      <c r="D22" s="151">
        <v>900</v>
      </c>
      <c r="E22" s="151">
        <v>5300</v>
      </c>
      <c r="G22">
        <v>1</v>
      </c>
      <c r="K22" t="s">
        <v>38</v>
      </c>
      <c r="L22" s="151">
        <v>1100</v>
      </c>
      <c r="N22" s="151">
        <v>100</v>
      </c>
      <c r="O22">
        <v>8</v>
      </c>
      <c r="R22" s="147" t="s">
        <v>120</v>
      </c>
      <c r="S22" t="s">
        <v>38</v>
      </c>
      <c r="T22" s="151">
        <v>100</v>
      </c>
      <c r="W22">
        <v>1</v>
      </c>
      <c r="Z22" s="147" t="s">
        <v>111</v>
      </c>
      <c r="AA22" t="s">
        <v>35</v>
      </c>
      <c r="AB22" s="151">
        <v>200</v>
      </c>
      <c r="AE22">
        <v>4</v>
      </c>
      <c r="AI22" t="s">
        <v>36</v>
      </c>
      <c r="AJ22" s="151">
        <v>200</v>
      </c>
      <c r="AK22" s="151">
        <v>200</v>
      </c>
      <c r="AM22">
        <v>1</v>
      </c>
      <c r="AO22" s="147" t="s">
        <v>112</v>
      </c>
      <c r="AP22" s="147" t="s">
        <v>113</v>
      </c>
      <c r="AQ22" t="s">
        <v>38</v>
      </c>
      <c r="AR22" s="151">
        <v>200</v>
      </c>
      <c r="AT22" s="151">
        <v>100</v>
      </c>
      <c r="AU22">
        <v>4</v>
      </c>
    </row>
    <row r="23" spans="2:47" x14ac:dyDescent="0.4">
      <c r="C23" t="s">
        <v>38</v>
      </c>
      <c r="D23" s="151">
        <v>600</v>
      </c>
      <c r="F23" s="151">
        <v>100</v>
      </c>
      <c r="G23">
        <v>3</v>
      </c>
      <c r="K23" t="s">
        <v>35</v>
      </c>
      <c r="L23" s="151">
        <v>900</v>
      </c>
      <c r="O23">
        <v>1</v>
      </c>
      <c r="S23" t="s">
        <v>35</v>
      </c>
      <c r="T23" s="151">
        <v>100</v>
      </c>
      <c r="W23">
        <v>1</v>
      </c>
      <c r="AA23" t="s">
        <v>38</v>
      </c>
      <c r="AB23" s="151">
        <v>100</v>
      </c>
      <c r="AD23" s="151">
        <v>300</v>
      </c>
      <c r="AE23">
        <v>3</v>
      </c>
      <c r="AI23" t="s">
        <v>35</v>
      </c>
      <c r="AL23" s="151">
        <v>700</v>
      </c>
      <c r="AM23">
        <v>3</v>
      </c>
      <c r="AQ23" t="s">
        <v>35</v>
      </c>
      <c r="AR23" s="151">
        <v>100</v>
      </c>
      <c r="AU23">
        <v>4</v>
      </c>
    </row>
    <row r="24" spans="2:47" x14ac:dyDescent="0.4">
      <c r="B24" s="147" t="s">
        <v>124</v>
      </c>
      <c r="C24" t="s">
        <v>38</v>
      </c>
      <c r="D24" s="151">
        <v>600</v>
      </c>
      <c r="F24" s="151">
        <v>100</v>
      </c>
      <c r="G24">
        <v>2</v>
      </c>
      <c r="J24" s="147" t="s">
        <v>146</v>
      </c>
      <c r="K24" t="s">
        <v>39</v>
      </c>
      <c r="L24" s="151">
        <v>1100</v>
      </c>
      <c r="O24">
        <v>1</v>
      </c>
      <c r="R24" s="147" t="s">
        <v>121</v>
      </c>
      <c r="S24" t="s">
        <v>36</v>
      </c>
      <c r="T24" s="151">
        <v>2400</v>
      </c>
      <c r="U24" s="151">
        <v>12000</v>
      </c>
      <c r="V24" s="151">
        <v>4600</v>
      </c>
      <c r="W24">
        <v>1</v>
      </c>
      <c r="Z24" s="147" t="s">
        <v>117</v>
      </c>
      <c r="AA24" t="s">
        <v>36</v>
      </c>
      <c r="AB24" s="151">
        <v>300</v>
      </c>
      <c r="AC24" s="151">
        <v>800</v>
      </c>
      <c r="AE24">
        <v>1</v>
      </c>
      <c r="AH24" s="147" t="s">
        <v>122</v>
      </c>
      <c r="AI24" t="s">
        <v>36</v>
      </c>
      <c r="AJ24" s="151">
        <v>1000</v>
      </c>
      <c r="AM24">
        <v>1</v>
      </c>
      <c r="AP24" s="147" t="s">
        <v>118</v>
      </c>
      <c r="AQ24" t="s">
        <v>35</v>
      </c>
      <c r="AR24" s="151">
        <v>300</v>
      </c>
      <c r="AS24" s="151">
        <v>400</v>
      </c>
      <c r="AT24" s="151">
        <v>1200</v>
      </c>
      <c r="AU24">
        <v>10</v>
      </c>
    </row>
    <row r="25" spans="2:47" x14ac:dyDescent="0.4">
      <c r="C25" t="s">
        <v>39</v>
      </c>
      <c r="D25" s="151">
        <v>200</v>
      </c>
      <c r="E25" s="151">
        <v>100</v>
      </c>
      <c r="G25">
        <v>1</v>
      </c>
      <c r="K25" t="s">
        <v>38</v>
      </c>
      <c r="L25" s="151">
        <v>900</v>
      </c>
      <c r="O25">
        <v>18</v>
      </c>
      <c r="S25" t="s">
        <v>39</v>
      </c>
      <c r="T25" s="151">
        <v>500</v>
      </c>
      <c r="U25" s="151">
        <v>6800</v>
      </c>
      <c r="V25" s="151">
        <v>1000</v>
      </c>
      <c r="W25">
        <v>7</v>
      </c>
      <c r="AA25" t="s">
        <v>37</v>
      </c>
      <c r="AB25" s="151">
        <v>200</v>
      </c>
      <c r="AC25" s="151">
        <v>6900</v>
      </c>
      <c r="AE25">
        <v>1</v>
      </c>
      <c r="AH25" s="147" t="s">
        <v>128</v>
      </c>
      <c r="AI25" t="s">
        <v>39</v>
      </c>
      <c r="AJ25" s="151">
        <v>100</v>
      </c>
      <c r="AL25" s="151">
        <v>500</v>
      </c>
      <c r="AM25">
        <v>1</v>
      </c>
      <c r="AQ25" t="s">
        <v>38</v>
      </c>
      <c r="AT25" s="151">
        <v>1000</v>
      </c>
      <c r="AU25">
        <v>8</v>
      </c>
    </row>
    <row r="26" spans="2:47" x14ac:dyDescent="0.4">
      <c r="B26" s="147" t="s">
        <v>133</v>
      </c>
      <c r="C26" t="s">
        <v>134</v>
      </c>
      <c r="D26" s="151">
        <v>2400</v>
      </c>
      <c r="G26">
        <v>5</v>
      </c>
      <c r="K26" t="s">
        <v>36</v>
      </c>
      <c r="L26" s="151">
        <v>500</v>
      </c>
      <c r="M26" s="151">
        <v>6900</v>
      </c>
      <c r="N26" s="151">
        <v>400</v>
      </c>
      <c r="O26">
        <v>1</v>
      </c>
      <c r="S26" t="s">
        <v>38</v>
      </c>
      <c r="T26" s="151">
        <v>200</v>
      </c>
      <c r="V26" s="151">
        <v>900</v>
      </c>
      <c r="W26">
        <v>7</v>
      </c>
      <c r="AA26" t="s">
        <v>38</v>
      </c>
      <c r="AD26" s="151">
        <v>300</v>
      </c>
      <c r="AE26">
        <v>2</v>
      </c>
      <c r="AI26" t="s">
        <v>38</v>
      </c>
      <c r="AL26" s="151">
        <v>800</v>
      </c>
      <c r="AM26">
        <v>1</v>
      </c>
      <c r="AO26" s="147" t="s">
        <v>125</v>
      </c>
      <c r="AP26" s="147" t="s">
        <v>126</v>
      </c>
      <c r="AQ26" t="s">
        <v>35</v>
      </c>
      <c r="AT26" s="151">
        <v>1400</v>
      </c>
      <c r="AU26">
        <v>1</v>
      </c>
    </row>
    <row r="27" spans="2:47" x14ac:dyDescent="0.4">
      <c r="C27" t="s">
        <v>35</v>
      </c>
      <c r="E27" s="151">
        <v>100</v>
      </c>
      <c r="G27">
        <v>2</v>
      </c>
      <c r="J27" s="147" t="s">
        <v>153</v>
      </c>
      <c r="K27" t="s">
        <v>38</v>
      </c>
      <c r="L27" s="151">
        <v>700</v>
      </c>
      <c r="N27" s="151">
        <v>100</v>
      </c>
      <c r="O27">
        <v>9</v>
      </c>
      <c r="R27" s="147" t="s">
        <v>127</v>
      </c>
      <c r="S27" t="s">
        <v>39</v>
      </c>
      <c r="T27" s="151">
        <v>1000</v>
      </c>
      <c r="U27" s="151">
        <v>4900</v>
      </c>
      <c r="W27">
        <v>2</v>
      </c>
      <c r="AA27" t="s">
        <v>39</v>
      </c>
      <c r="AC27" s="151">
        <v>1400</v>
      </c>
      <c r="AE27">
        <v>3</v>
      </c>
      <c r="AH27" s="147" t="s">
        <v>135</v>
      </c>
      <c r="AI27" t="s">
        <v>35</v>
      </c>
      <c r="AK27" s="151">
        <v>100</v>
      </c>
      <c r="AL27" s="151">
        <v>600</v>
      </c>
      <c r="AM27">
        <v>2</v>
      </c>
      <c r="AP27" s="147" t="s">
        <v>129</v>
      </c>
      <c r="AQ27" t="s">
        <v>38</v>
      </c>
      <c r="AT27" s="151">
        <v>200</v>
      </c>
      <c r="AU27">
        <v>2</v>
      </c>
    </row>
    <row r="28" spans="2:47" x14ac:dyDescent="0.4">
      <c r="B28" s="147" t="s">
        <v>142</v>
      </c>
      <c r="C28" t="s">
        <v>39</v>
      </c>
      <c r="D28" s="151">
        <v>1600</v>
      </c>
      <c r="G28">
        <v>4</v>
      </c>
      <c r="K28" t="s">
        <v>35</v>
      </c>
      <c r="L28" s="151">
        <v>300</v>
      </c>
      <c r="N28" s="151">
        <v>400</v>
      </c>
      <c r="O28">
        <v>2</v>
      </c>
      <c r="S28" t="s">
        <v>35</v>
      </c>
      <c r="V28" s="151">
        <v>200</v>
      </c>
      <c r="W28">
        <v>2</v>
      </c>
      <c r="AH28" s="147" t="s">
        <v>140</v>
      </c>
      <c r="AI28" t="s">
        <v>35</v>
      </c>
      <c r="AJ28" s="151">
        <v>500</v>
      </c>
      <c r="AL28" s="151">
        <v>1400</v>
      </c>
      <c r="AM28">
        <v>2</v>
      </c>
      <c r="AQ28" t="s">
        <v>35</v>
      </c>
      <c r="AT28" s="151">
        <v>700</v>
      </c>
      <c r="AU28">
        <v>3</v>
      </c>
    </row>
    <row r="29" spans="2:47" x14ac:dyDescent="0.4">
      <c r="B29" s="147" t="s">
        <v>145</v>
      </c>
      <c r="C29" t="s">
        <v>134</v>
      </c>
      <c r="D29" s="151">
        <v>1200</v>
      </c>
      <c r="G29">
        <v>12</v>
      </c>
      <c r="J29" s="147" t="s">
        <v>155</v>
      </c>
      <c r="K29" t="s">
        <v>39</v>
      </c>
      <c r="L29" s="151">
        <v>1000</v>
      </c>
      <c r="O29">
        <v>1</v>
      </c>
      <c r="R29" s="147" t="s">
        <v>131</v>
      </c>
      <c r="S29" t="s">
        <v>35</v>
      </c>
      <c r="T29" s="151">
        <v>400</v>
      </c>
      <c r="V29" s="151">
        <v>1300</v>
      </c>
      <c r="W29">
        <v>5</v>
      </c>
      <c r="AI29" t="s">
        <v>39</v>
      </c>
      <c r="AJ29" s="151">
        <v>400</v>
      </c>
      <c r="AM29">
        <v>3</v>
      </c>
      <c r="AP29" s="147" t="s">
        <v>132</v>
      </c>
      <c r="AQ29" t="s">
        <v>38</v>
      </c>
      <c r="AT29" s="151">
        <v>400</v>
      </c>
      <c r="AU29">
        <v>2</v>
      </c>
    </row>
    <row r="30" spans="2:47" x14ac:dyDescent="0.4">
      <c r="C30" t="s">
        <v>39</v>
      </c>
      <c r="D30" s="151">
        <v>800</v>
      </c>
      <c r="E30" s="151">
        <v>200</v>
      </c>
      <c r="G30">
        <v>4</v>
      </c>
      <c r="J30" s="147" t="s">
        <v>157</v>
      </c>
      <c r="K30" t="s">
        <v>38</v>
      </c>
      <c r="L30" s="151">
        <v>300</v>
      </c>
      <c r="O30">
        <v>5</v>
      </c>
      <c r="S30" t="s">
        <v>39</v>
      </c>
      <c r="T30" s="151">
        <v>200</v>
      </c>
      <c r="W30">
        <v>1</v>
      </c>
      <c r="AI30" t="s">
        <v>38</v>
      </c>
      <c r="AJ30" s="151">
        <v>200</v>
      </c>
      <c r="AM30">
        <v>2</v>
      </c>
      <c r="AP30" s="147" t="s">
        <v>136</v>
      </c>
      <c r="AQ30" t="s">
        <v>35</v>
      </c>
      <c r="AT30" s="151">
        <v>100</v>
      </c>
      <c r="AU30">
        <v>2</v>
      </c>
    </row>
    <row r="31" spans="2:47" x14ac:dyDescent="0.4">
      <c r="C31" t="s">
        <v>35</v>
      </c>
      <c r="D31" s="151">
        <v>100</v>
      </c>
      <c r="F31" s="151">
        <v>100</v>
      </c>
      <c r="G31">
        <v>1</v>
      </c>
      <c r="K31" t="s">
        <v>36</v>
      </c>
      <c r="M31" s="151">
        <v>300</v>
      </c>
      <c r="O31">
        <v>1</v>
      </c>
      <c r="S31" t="s">
        <v>38</v>
      </c>
      <c r="T31" s="151">
        <v>100</v>
      </c>
      <c r="W31">
        <v>2</v>
      </c>
      <c r="AH31" s="147" t="s">
        <v>143</v>
      </c>
      <c r="AI31" t="s">
        <v>36</v>
      </c>
      <c r="AJ31" s="151">
        <v>2500</v>
      </c>
      <c r="AK31" s="151">
        <v>700</v>
      </c>
      <c r="AL31" s="151">
        <v>1200</v>
      </c>
      <c r="AM31">
        <v>1</v>
      </c>
      <c r="AP31" s="147" t="s">
        <v>138</v>
      </c>
      <c r="AQ31" t="s">
        <v>35</v>
      </c>
      <c r="AS31" s="151">
        <v>100</v>
      </c>
      <c r="AT31" s="151">
        <v>300</v>
      </c>
      <c r="AU31">
        <v>5</v>
      </c>
    </row>
    <row r="32" spans="2:47" x14ac:dyDescent="0.4">
      <c r="B32" s="147" t="s">
        <v>150</v>
      </c>
      <c r="C32" t="s">
        <v>35</v>
      </c>
      <c r="D32" s="151">
        <v>1500</v>
      </c>
      <c r="G32">
        <v>1</v>
      </c>
      <c r="K32" t="s">
        <v>39</v>
      </c>
      <c r="M32" s="151">
        <v>600</v>
      </c>
      <c r="N32" s="151">
        <v>100</v>
      </c>
      <c r="O32">
        <v>3</v>
      </c>
      <c r="R32" s="147" t="s">
        <v>137</v>
      </c>
      <c r="S32" t="s">
        <v>39</v>
      </c>
      <c r="T32" s="151">
        <v>300</v>
      </c>
      <c r="U32" s="151">
        <v>4800</v>
      </c>
      <c r="W32">
        <v>2</v>
      </c>
      <c r="AI32" t="s">
        <v>38</v>
      </c>
      <c r="AL32" s="151">
        <v>1700</v>
      </c>
      <c r="AM32">
        <v>2</v>
      </c>
      <c r="AP32" s="147" t="s">
        <v>141</v>
      </c>
      <c r="AQ32" t="s">
        <v>38</v>
      </c>
      <c r="AT32" s="151">
        <v>600</v>
      </c>
      <c r="AU32">
        <v>1</v>
      </c>
    </row>
    <row r="33" spans="3:47" x14ac:dyDescent="0.4">
      <c r="C33" t="s">
        <v>39</v>
      </c>
      <c r="D33" s="151">
        <v>1500</v>
      </c>
      <c r="G33">
        <v>6</v>
      </c>
      <c r="J33" s="147" t="s">
        <v>159</v>
      </c>
      <c r="K33" t="s">
        <v>36</v>
      </c>
      <c r="L33" s="151">
        <v>8300</v>
      </c>
      <c r="M33" s="151">
        <v>1300</v>
      </c>
      <c r="N33" s="151">
        <v>900</v>
      </c>
      <c r="O33">
        <v>2</v>
      </c>
      <c r="R33" s="147" t="s">
        <v>340</v>
      </c>
      <c r="S33" t="s">
        <v>38</v>
      </c>
      <c r="T33" s="151">
        <v>100</v>
      </c>
      <c r="W33">
        <v>3</v>
      </c>
      <c r="AI33" t="s">
        <v>39</v>
      </c>
      <c r="AL33" s="151">
        <v>400</v>
      </c>
      <c r="AM33">
        <v>1</v>
      </c>
      <c r="AP33" s="147" t="s">
        <v>144</v>
      </c>
      <c r="AQ33" t="s">
        <v>35</v>
      </c>
      <c r="AT33" s="151">
        <v>300</v>
      </c>
      <c r="AU33">
        <v>5</v>
      </c>
    </row>
    <row r="34" spans="3:47" x14ac:dyDescent="0.4">
      <c r="C34" t="s">
        <v>38</v>
      </c>
      <c r="D34" s="151">
        <v>500</v>
      </c>
      <c r="G34">
        <v>3</v>
      </c>
      <c r="K34" t="s">
        <v>35</v>
      </c>
      <c r="L34" s="151">
        <v>1100</v>
      </c>
      <c r="N34" s="151">
        <v>500</v>
      </c>
      <c r="O34">
        <v>2</v>
      </c>
      <c r="AH34" s="147" t="s">
        <v>148</v>
      </c>
      <c r="AI34" t="s">
        <v>38</v>
      </c>
      <c r="AL34" s="151">
        <v>300</v>
      </c>
      <c r="AM34">
        <v>1</v>
      </c>
      <c r="AP34" s="147" t="s">
        <v>147</v>
      </c>
      <c r="AQ34" t="s">
        <v>35</v>
      </c>
      <c r="AT34" s="151">
        <v>200</v>
      </c>
      <c r="AU34">
        <v>1</v>
      </c>
    </row>
    <row r="35" spans="3:47" x14ac:dyDescent="0.4">
      <c r="K35" t="s">
        <v>38</v>
      </c>
      <c r="L35" s="151">
        <v>900</v>
      </c>
      <c r="N35" s="151">
        <v>500</v>
      </c>
      <c r="O35">
        <v>32</v>
      </c>
      <c r="AI35" t="s">
        <v>35</v>
      </c>
      <c r="AL35" s="151">
        <v>400</v>
      </c>
      <c r="AM35">
        <v>4</v>
      </c>
      <c r="AO35" s="147" t="s">
        <v>26</v>
      </c>
      <c r="AP35" s="147" t="s">
        <v>149</v>
      </c>
      <c r="AQ35" t="s">
        <v>37</v>
      </c>
      <c r="AR35" s="151">
        <v>600</v>
      </c>
      <c r="AS35" s="151">
        <v>300</v>
      </c>
      <c r="AT35" s="151">
        <v>100</v>
      </c>
      <c r="AU35">
        <v>1</v>
      </c>
    </row>
    <row r="36" spans="3:47" x14ac:dyDescent="0.4">
      <c r="J36" s="147" t="s">
        <v>160</v>
      </c>
      <c r="K36" t="s">
        <v>35</v>
      </c>
      <c r="L36" s="151">
        <v>500</v>
      </c>
      <c r="N36" s="151">
        <v>300</v>
      </c>
      <c r="O36">
        <v>4</v>
      </c>
      <c r="AH36" s="147" t="s">
        <v>151</v>
      </c>
      <c r="AI36" t="s">
        <v>38</v>
      </c>
      <c r="AJ36" s="151">
        <v>300</v>
      </c>
      <c r="AL36" s="151">
        <v>1000</v>
      </c>
      <c r="AM36">
        <v>7</v>
      </c>
      <c r="AQ36" t="s">
        <v>38</v>
      </c>
      <c r="AR36" s="151">
        <v>100</v>
      </c>
      <c r="AT36" s="151">
        <v>200</v>
      </c>
      <c r="AU36">
        <v>1</v>
      </c>
    </row>
    <row r="37" spans="3:47" x14ac:dyDescent="0.4">
      <c r="K37" t="s">
        <v>36</v>
      </c>
      <c r="L37" s="151">
        <v>400</v>
      </c>
      <c r="M37" s="151">
        <v>900</v>
      </c>
      <c r="O37">
        <v>2</v>
      </c>
      <c r="AI37" t="s">
        <v>39</v>
      </c>
      <c r="AJ37" s="151">
        <v>100</v>
      </c>
      <c r="AL37" s="151">
        <v>200</v>
      </c>
      <c r="AM37">
        <v>1</v>
      </c>
      <c r="AQ37" t="s">
        <v>35</v>
      </c>
      <c r="AT37" s="151">
        <v>600</v>
      </c>
      <c r="AU37">
        <v>5</v>
      </c>
    </row>
    <row r="38" spans="3:47" x14ac:dyDescent="0.4">
      <c r="AH38" s="147" t="s">
        <v>154</v>
      </c>
      <c r="AI38" t="s">
        <v>39</v>
      </c>
      <c r="AJ38" s="151">
        <v>200</v>
      </c>
      <c r="AM38">
        <v>2</v>
      </c>
      <c r="AQ38" t="s">
        <v>39</v>
      </c>
      <c r="AT38" s="151">
        <v>100</v>
      </c>
      <c r="AU38">
        <v>1</v>
      </c>
    </row>
    <row r="39" spans="3:47" x14ac:dyDescent="0.4">
      <c r="AI39" t="s">
        <v>35</v>
      </c>
      <c r="AJ39" s="151">
        <v>100</v>
      </c>
      <c r="AL39" s="151">
        <v>2900</v>
      </c>
      <c r="AM39">
        <v>2</v>
      </c>
      <c r="AP39" s="147" t="s">
        <v>152</v>
      </c>
      <c r="AQ39" t="s">
        <v>35</v>
      </c>
      <c r="AR39" s="151">
        <v>100</v>
      </c>
      <c r="AS39" s="151">
        <v>100</v>
      </c>
      <c r="AT39" s="151">
        <v>100</v>
      </c>
      <c r="AU39">
        <v>8</v>
      </c>
    </row>
    <row r="40" spans="3:47" x14ac:dyDescent="0.4">
      <c r="AI40" t="s">
        <v>38</v>
      </c>
      <c r="AL40" s="151">
        <v>100</v>
      </c>
      <c r="AM40">
        <v>4</v>
      </c>
      <c r="AQ40" t="s">
        <v>341</v>
      </c>
      <c r="AT40" s="151">
        <v>18200</v>
      </c>
      <c r="AU40">
        <v>1</v>
      </c>
    </row>
    <row r="41" spans="3:47" x14ac:dyDescent="0.4">
      <c r="AH41" s="147" t="s">
        <v>158</v>
      </c>
      <c r="AI41" t="s">
        <v>35</v>
      </c>
      <c r="AL41" s="151">
        <v>100</v>
      </c>
      <c r="AM41">
        <v>1</v>
      </c>
      <c r="AP41" s="147" t="s">
        <v>156</v>
      </c>
      <c r="AQ41" t="s">
        <v>38</v>
      </c>
      <c r="AT41" s="151">
        <v>700</v>
      </c>
      <c r="AU41">
        <v>3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D21" sqref="D21"/>
    </sheetView>
  </sheetViews>
  <sheetFormatPr baseColWidth="10" defaultColWidth="11.5546875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20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">
        <v>342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161</v>
      </c>
      <c r="B7" s="54" t="s">
        <v>162</v>
      </c>
      <c r="C7" s="108" t="s">
        <v>343</v>
      </c>
      <c r="D7" s="108"/>
      <c r="E7" s="108" t="s">
        <v>163</v>
      </c>
      <c r="F7" s="108"/>
      <c r="G7" s="108" t="s">
        <v>164</v>
      </c>
      <c r="H7" s="108"/>
      <c r="I7" s="108" t="s">
        <v>165</v>
      </c>
      <c r="J7" s="109"/>
    </row>
    <row r="8" spans="1:10" x14ac:dyDescent="0.4">
      <c r="A8" s="49" t="s">
        <v>166</v>
      </c>
      <c r="B8" s="48" t="s">
        <v>167</v>
      </c>
      <c r="C8" s="48" t="s">
        <v>9</v>
      </c>
      <c r="D8" s="48" t="s">
        <v>168</v>
      </c>
      <c r="E8" s="48" t="s">
        <v>9</v>
      </c>
      <c r="F8" s="48" t="s">
        <v>168</v>
      </c>
      <c r="G8" s="48" t="s">
        <v>9</v>
      </c>
      <c r="H8" s="48" t="s">
        <v>168</v>
      </c>
      <c r="I8" s="48" t="s">
        <v>169</v>
      </c>
      <c r="J8" s="47" t="s">
        <v>170</v>
      </c>
    </row>
    <row r="9" spans="1:10" ht="19.5" thickBot="1" x14ac:dyDescent="0.45">
      <c r="A9" s="107" t="s">
        <v>171</v>
      </c>
      <c r="B9" s="43"/>
      <c r="C9" s="48" t="s">
        <v>172</v>
      </c>
      <c r="D9" s="48" t="s">
        <v>167</v>
      </c>
      <c r="E9" s="48" t="s">
        <v>172</v>
      </c>
      <c r="F9" s="48" t="s">
        <v>167</v>
      </c>
      <c r="G9" s="48" t="s">
        <v>172</v>
      </c>
      <c r="H9" s="48" t="s">
        <v>167</v>
      </c>
      <c r="I9" s="48" t="s">
        <v>173</v>
      </c>
      <c r="J9" s="47" t="s">
        <v>174</v>
      </c>
    </row>
    <row r="10" spans="1:10" x14ac:dyDescent="0.4">
      <c r="A10" s="112" t="s">
        <v>175</v>
      </c>
      <c r="B10" s="113">
        <v>73.25</v>
      </c>
      <c r="C10" s="114">
        <v>786</v>
      </c>
      <c r="D10" s="115">
        <v>96.54</v>
      </c>
      <c r="E10" s="114">
        <v>9477895</v>
      </c>
      <c r="F10" s="115">
        <v>101.16</v>
      </c>
      <c r="G10" s="114">
        <v>15757634</v>
      </c>
      <c r="H10" s="115">
        <v>80.19</v>
      </c>
      <c r="I10" s="116">
        <v>-0.4</v>
      </c>
      <c r="J10" s="117">
        <v>0.26</v>
      </c>
    </row>
    <row r="11" spans="1:10" x14ac:dyDescent="0.4">
      <c r="A11" s="42" t="s">
        <v>176</v>
      </c>
      <c r="B11" s="111">
        <v>70.75</v>
      </c>
      <c r="C11" s="64">
        <v>6431</v>
      </c>
      <c r="D11" s="65">
        <v>87.27</v>
      </c>
      <c r="E11" s="64">
        <v>25223892</v>
      </c>
      <c r="F11" s="65">
        <v>99.46</v>
      </c>
      <c r="G11" s="64" t="s">
        <v>344</v>
      </c>
      <c r="H11" s="65" t="s">
        <v>344</v>
      </c>
      <c r="I11" s="66"/>
      <c r="J11" s="45"/>
    </row>
    <row r="12" spans="1:10" x14ac:dyDescent="0.4">
      <c r="A12" s="42" t="s">
        <v>177</v>
      </c>
      <c r="B12" s="111">
        <v>68.25</v>
      </c>
      <c r="C12" s="64">
        <v>19014</v>
      </c>
      <c r="D12" s="65">
        <v>87.54</v>
      </c>
      <c r="E12" s="64">
        <v>19527496</v>
      </c>
      <c r="F12" s="65">
        <v>97.26</v>
      </c>
      <c r="G12" s="64" t="s">
        <v>344</v>
      </c>
      <c r="H12" s="65" t="s">
        <v>344</v>
      </c>
      <c r="I12" s="66"/>
      <c r="J12" s="45"/>
    </row>
    <row r="13" spans="1:10" x14ac:dyDescent="0.4">
      <c r="A13" s="42" t="s">
        <v>178</v>
      </c>
      <c r="B13" s="111">
        <v>65.75</v>
      </c>
      <c r="C13" s="64">
        <v>16782</v>
      </c>
      <c r="D13" s="65">
        <v>83.05</v>
      </c>
      <c r="E13" s="64">
        <v>5132194</v>
      </c>
      <c r="F13" s="65">
        <v>93.29</v>
      </c>
      <c r="G13" s="64">
        <v>9580729</v>
      </c>
      <c r="H13" s="65">
        <v>66.489999999999995</v>
      </c>
      <c r="I13" s="66">
        <v>-0.46</v>
      </c>
      <c r="J13" s="45">
        <v>0.4</v>
      </c>
    </row>
    <row r="14" spans="1:10" x14ac:dyDescent="0.4">
      <c r="A14" s="42" t="s">
        <v>179</v>
      </c>
      <c r="B14" s="111">
        <v>63.25</v>
      </c>
      <c r="C14" s="64">
        <v>16</v>
      </c>
      <c r="D14" s="65">
        <v>68.900000000000006</v>
      </c>
      <c r="E14" s="64">
        <v>46991</v>
      </c>
      <c r="F14" s="65">
        <v>86.39</v>
      </c>
      <c r="G14" s="64">
        <v>180600</v>
      </c>
      <c r="H14" s="65">
        <v>54.41</v>
      </c>
      <c r="I14" s="66">
        <v>-0.74</v>
      </c>
      <c r="J14" s="45">
        <v>0.59</v>
      </c>
    </row>
    <row r="15" spans="1:10" x14ac:dyDescent="0.4">
      <c r="A15" s="44" t="s">
        <v>180</v>
      </c>
      <c r="B15" s="110">
        <v>57.65</v>
      </c>
      <c r="C15" s="61">
        <v>878</v>
      </c>
      <c r="D15" s="62">
        <v>70.63</v>
      </c>
      <c r="E15" s="61">
        <v>117892</v>
      </c>
      <c r="F15" s="62">
        <v>76.95</v>
      </c>
      <c r="G15" s="61">
        <v>132838</v>
      </c>
      <c r="H15" s="62">
        <v>60.49</v>
      </c>
      <c r="I15" s="63">
        <v>-0.11</v>
      </c>
      <c r="J15" s="46">
        <v>0.27</v>
      </c>
    </row>
    <row r="16" spans="1:10" x14ac:dyDescent="0.4">
      <c r="A16" s="44" t="s">
        <v>181</v>
      </c>
      <c r="B16" s="110">
        <v>55.68</v>
      </c>
      <c r="C16" s="61">
        <v>2543</v>
      </c>
      <c r="D16" s="62">
        <v>74.59</v>
      </c>
      <c r="E16" s="61">
        <v>368976</v>
      </c>
      <c r="F16" s="62">
        <v>73.59</v>
      </c>
      <c r="G16" s="61" t="s">
        <v>344</v>
      </c>
      <c r="H16" s="62" t="s">
        <v>344</v>
      </c>
      <c r="I16" s="63"/>
      <c r="J16" s="46"/>
    </row>
    <row r="17" spans="1:10" x14ac:dyDescent="0.4">
      <c r="A17" s="44" t="s">
        <v>182</v>
      </c>
      <c r="B17" s="110">
        <v>53.71</v>
      </c>
      <c r="C17" s="61">
        <v>12527</v>
      </c>
      <c r="D17" s="62">
        <v>72</v>
      </c>
      <c r="E17" s="61">
        <v>506221</v>
      </c>
      <c r="F17" s="62">
        <v>67.459999999999994</v>
      </c>
      <c r="G17" s="61" t="s">
        <v>344</v>
      </c>
      <c r="H17" s="62" t="s">
        <v>344</v>
      </c>
      <c r="I17" s="63"/>
      <c r="J17" s="46"/>
    </row>
    <row r="18" spans="1:10" x14ac:dyDescent="0.4">
      <c r="A18" s="44" t="s">
        <v>183</v>
      </c>
      <c r="B18" s="110">
        <v>51.75</v>
      </c>
      <c r="C18" s="61">
        <v>15907</v>
      </c>
      <c r="D18" s="62">
        <v>64.540000000000006</v>
      </c>
      <c r="E18" s="61">
        <v>314897</v>
      </c>
      <c r="F18" s="62">
        <v>62.51</v>
      </c>
      <c r="G18" s="61">
        <v>538931</v>
      </c>
      <c r="H18" s="62">
        <v>52.28</v>
      </c>
      <c r="I18" s="63">
        <v>-0.42</v>
      </c>
      <c r="J18" s="46">
        <v>0.2</v>
      </c>
    </row>
    <row r="19" spans="1:10" x14ac:dyDescent="0.4">
      <c r="A19" s="44" t="s">
        <v>184</v>
      </c>
      <c r="B19" s="110">
        <v>49.78</v>
      </c>
      <c r="C19" s="61">
        <v>1300</v>
      </c>
      <c r="D19" s="62">
        <v>68.61</v>
      </c>
      <c r="E19" s="61">
        <v>11918</v>
      </c>
      <c r="F19" s="62">
        <v>65.09</v>
      </c>
      <c r="G19" s="61">
        <v>21802</v>
      </c>
      <c r="H19" s="62">
        <v>49.22</v>
      </c>
      <c r="I19" s="63">
        <v>-0.45</v>
      </c>
      <c r="J19" s="46">
        <v>0.32</v>
      </c>
    </row>
    <row r="20" spans="1:10" x14ac:dyDescent="0.4">
      <c r="A20" s="42" t="s">
        <v>185</v>
      </c>
      <c r="B20" s="111">
        <v>48.83</v>
      </c>
      <c r="C20" s="64">
        <v>5174</v>
      </c>
      <c r="D20" s="65">
        <v>66.06</v>
      </c>
      <c r="E20" s="64">
        <v>1021829</v>
      </c>
      <c r="F20" s="65">
        <v>67.989999999999995</v>
      </c>
      <c r="G20" s="64">
        <v>2184428</v>
      </c>
      <c r="H20" s="65">
        <v>51.88</v>
      </c>
      <c r="I20" s="66">
        <v>-0.53</v>
      </c>
      <c r="J20" s="45">
        <v>0.31</v>
      </c>
    </row>
    <row r="21" spans="1:10" x14ac:dyDescent="0.4">
      <c r="A21" s="42" t="s">
        <v>186</v>
      </c>
      <c r="B21" s="111">
        <v>47.17</v>
      </c>
      <c r="C21" s="64">
        <v>31594</v>
      </c>
      <c r="D21" s="65">
        <v>64.03</v>
      </c>
      <c r="E21" s="64">
        <v>3986679</v>
      </c>
      <c r="F21" s="65">
        <v>65.13</v>
      </c>
      <c r="G21" s="64" t="s">
        <v>344</v>
      </c>
      <c r="H21" s="65" t="s">
        <v>344</v>
      </c>
      <c r="I21" s="66"/>
      <c r="J21" s="45"/>
    </row>
    <row r="22" spans="1:10" x14ac:dyDescent="0.4">
      <c r="A22" s="42" t="s">
        <v>187</v>
      </c>
      <c r="B22" s="111">
        <v>45.5</v>
      </c>
      <c r="C22" s="64">
        <v>123720</v>
      </c>
      <c r="D22" s="65">
        <v>61.05</v>
      </c>
      <c r="E22" s="64">
        <v>6024854</v>
      </c>
      <c r="F22" s="65">
        <v>61.42</v>
      </c>
      <c r="G22" s="64" t="s">
        <v>344</v>
      </c>
      <c r="H22" s="65" t="s">
        <v>344</v>
      </c>
      <c r="I22" s="66"/>
      <c r="J22" s="45"/>
    </row>
    <row r="23" spans="1:10" x14ac:dyDescent="0.4">
      <c r="A23" s="42" t="s">
        <v>188</v>
      </c>
      <c r="B23" s="111">
        <v>43.83</v>
      </c>
      <c r="C23" s="64">
        <v>103910</v>
      </c>
      <c r="D23" s="65">
        <v>58.48</v>
      </c>
      <c r="E23" s="64">
        <v>2092505</v>
      </c>
      <c r="F23" s="65">
        <v>57.5</v>
      </c>
      <c r="G23" s="64">
        <v>2776909</v>
      </c>
      <c r="H23" s="65">
        <v>44.8</v>
      </c>
      <c r="I23" s="66">
        <v>-0.25</v>
      </c>
      <c r="J23" s="45">
        <v>0.28000000000000003</v>
      </c>
    </row>
    <row r="24" spans="1:10" x14ac:dyDescent="0.4">
      <c r="A24" s="42" t="s">
        <v>189</v>
      </c>
      <c r="B24" s="111">
        <v>42.17</v>
      </c>
      <c r="C24" s="64">
        <v>10301</v>
      </c>
      <c r="D24" s="65">
        <v>58.06</v>
      </c>
      <c r="E24" s="64">
        <v>121791</v>
      </c>
      <c r="F24" s="65">
        <v>55.74</v>
      </c>
      <c r="G24" s="64">
        <v>145926</v>
      </c>
      <c r="H24" s="65">
        <v>37.31</v>
      </c>
      <c r="I24" s="66">
        <v>-0.17</v>
      </c>
      <c r="J24" s="45">
        <v>0.49</v>
      </c>
    </row>
    <row r="25" spans="1:10" x14ac:dyDescent="0.4">
      <c r="A25" s="44" t="s">
        <v>190</v>
      </c>
      <c r="B25" s="110"/>
      <c r="C25" s="61" t="s">
        <v>344</v>
      </c>
      <c r="D25" s="62" t="s">
        <v>344</v>
      </c>
      <c r="E25" s="61">
        <v>1039</v>
      </c>
      <c r="F25" s="62">
        <v>70.16</v>
      </c>
      <c r="G25" s="61">
        <v>4995</v>
      </c>
      <c r="H25" s="62">
        <v>61.86</v>
      </c>
      <c r="I25" s="63">
        <v>-0.79</v>
      </c>
      <c r="J25" s="46">
        <v>0.13</v>
      </c>
    </row>
    <row r="26" spans="1:10" x14ac:dyDescent="0.4">
      <c r="A26" s="44" t="s">
        <v>191</v>
      </c>
      <c r="B26" s="110"/>
      <c r="C26" s="61" t="s">
        <v>344</v>
      </c>
      <c r="D26" s="62" t="s">
        <v>344</v>
      </c>
      <c r="E26" s="61">
        <v>207</v>
      </c>
      <c r="F26" s="62">
        <v>60.63</v>
      </c>
      <c r="G26" s="61" t="s">
        <v>344</v>
      </c>
      <c r="H26" s="62" t="s">
        <v>344</v>
      </c>
      <c r="I26" s="63"/>
      <c r="J26" s="46"/>
    </row>
    <row r="27" spans="1:10" ht="19.5" thickBot="1" x14ac:dyDescent="0.45">
      <c r="A27" s="53" t="s">
        <v>192</v>
      </c>
      <c r="B27" s="52">
        <v>49.5</v>
      </c>
      <c r="C27" s="51">
        <v>9751</v>
      </c>
      <c r="D27" s="41">
        <v>60</v>
      </c>
      <c r="E27" s="51">
        <v>214312</v>
      </c>
      <c r="F27" s="41">
        <v>63.18</v>
      </c>
      <c r="G27" s="51">
        <v>272726</v>
      </c>
      <c r="H27" s="41">
        <v>51.24</v>
      </c>
      <c r="I27" s="40">
        <v>-0.21</v>
      </c>
      <c r="J27" s="37">
        <v>0.23</v>
      </c>
    </row>
    <row r="28" spans="1:10" x14ac:dyDescent="0.4">
      <c r="A28" s="112" t="s">
        <v>193</v>
      </c>
      <c r="B28" s="113">
        <v>29.1</v>
      </c>
      <c r="C28" s="114">
        <v>28614</v>
      </c>
      <c r="D28" s="115">
        <v>30.11</v>
      </c>
      <c r="E28" s="114">
        <v>2875785</v>
      </c>
      <c r="F28" s="115">
        <v>30.14</v>
      </c>
      <c r="G28" s="114">
        <v>5435821</v>
      </c>
      <c r="H28" s="115">
        <v>21.43</v>
      </c>
      <c r="I28" s="116">
        <v>-0.47</v>
      </c>
      <c r="J28" s="117">
        <v>0.41</v>
      </c>
    </row>
    <row r="29" spans="1:10" x14ac:dyDescent="0.4">
      <c r="A29" s="42" t="s">
        <v>194</v>
      </c>
      <c r="B29" s="111">
        <v>28.1</v>
      </c>
      <c r="C29" s="64">
        <v>21274</v>
      </c>
      <c r="D29" s="65">
        <v>30.53</v>
      </c>
      <c r="E29" s="64">
        <v>1263580</v>
      </c>
      <c r="F29" s="65">
        <v>29.04</v>
      </c>
      <c r="G29" s="64">
        <v>1841113</v>
      </c>
      <c r="H29" s="65">
        <v>20.79</v>
      </c>
      <c r="I29" s="66">
        <v>-0.31</v>
      </c>
      <c r="J29" s="45">
        <v>0.4</v>
      </c>
    </row>
    <row r="30" spans="1:10" x14ac:dyDescent="0.4">
      <c r="A30" s="42" t="s">
        <v>195</v>
      </c>
      <c r="B30" s="111"/>
      <c r="C30" s="64" t="s">
        <v>344</v>
      </c>
      <c r="D30" s="65" t="s">
        <v>344</v>
      </c>
      <c r="E30" s="64">
        <v>119988</v>
      </c>
      <c r="F30" s="65">
        <v>23.86</v>
      </c>
      <c r="G30" s="64">
        <v>110346</v>
      </c>
      <c r="H30" s="65">
        <v>20.059999999999999</v>
      </c>
      <c r="I30" s="66">
        <v>0.09</v>
      </c>
      <c r="J30" s="45">
        <v>0.19</v>
      </c>
    </row>
    <row r="31" spans="1:10" x14ac:dyDescent="0.4">
      <c r="A31" s="44" t="s">
        <v>196</v>
      </c>
      <c r="B31" s="110">
        <v>25.87</v>
      </c>
      <c r="C31" s="61">
        <v>18031</v>
      </c>
      <c r="D31" s="62">
        <v>31.61</v>
      </c>
      <c r="E31" s="61">
        <v>1106272</v>
      </c>
      <c r="F31" s="62">
        <v>25.78</v>
      </c>
      <c r="G31" s="61">
        <v>1393516</v>
      </c>
      <c r="H31" s="62">
        <v>19.170000000000002</v>
      </c>
      <c r="I31" s="63">
        <v>-0.21</v>
      </c>
      <c r="J31" s="46">
        <v>0.34</v>
      </c>
    </row>
    <row r="32" spans="1:10" x14ac:dyDescent="0.4">
      <c r="A32" s="44" t="s">
        <v>197</v>
      </c>
      <c r="B32" s="110">
        <v>24.98</v>
      </c>
      <c r="C32" s="61">
        <v>44503</v>
      </c>
      <c r="D32" s="62">
        <v>32.81</v>
      </c>
      <c r="E32" s="61">
        <v>1737303</v>
      </c>
      <c r="F32" s="62">
        <v>26.15</v>
      </c>
      <c r="G32" s="61">
        <v>4553306</v>
      </c>
      <c r="H32" s="62">
        <v>19.3</v>
      </c>
      <c r="I32" s="63">
        <v>-0.62</v>
      </c>
      <c r="J32" s="46">
        <v>0.36</v>
      </c>
    </row>
    <row r="33" spans="1:10" x14ac:dyDescent="0.4">
      <c r="A33" s="44" t="s">
        <v>198</v>
      </c>
      <c r="B33" s="110"/>
      <c r="C33" s="61" t="s">
        <v>344</v>
      </c>
      <c r="D33" s="62" t="s">
        <v>344</v>
      </c>
      <c r="E33" s="61">
        <v>635706</v>
      </c>
      <c r="F33" s="62">
        <v>26.07</v>
      </c>
      <c r="G33" s="61">
        <v>1309488</v>
      </c>
      <c r="H33" s="62">
        <v>17.579999999999998</v>
      </c>
      <c r="I33" s="63">
        <v>-0.51</v>
      </c>
      <c r="J33" s="46">
        <v>0.48</v>
      </c>
    </row>
    <row r="34" spans="1:10" x14ac:dyDescent="0.4">
      <c r="A34" s="42" t="s">
        <v>199</v>
      </c>
      <c r="B34" s="111">
        <v>21.26</v>
      </c>
      <c r="C34" s="64">
        <v>46973</v>
      </c>
      <c r="D34" s="65">
        <v>23.9</v>
      </c>
      <c r="E34" s="64">
        <v>3551856</v>
      </c>
      <c r="F34" s="65">
        <v>22.45</v>
      </c>
      <c r="G34" s="64">
        <v>4280222</v>
      </c>
      <c r="H34" s="65">
        <v>15.87</v>
      </c>
      <c r="I34" s="66">
        <v>-0.17</v>
      </c>
      <c r="J34" s="45">
        <v>0.41</v>
      </c>
    </row>
    <row r="35" spans="1:10" x14ac:dyDescent="0.4">
      <c r="A35" s="42" t="s">
        <v>200</v>
      </c>
      <c r="B35" s="111">
        <v>20.51</v>
      </c>
      <c r="C35" s="64">
        <v>79116</v>
      </c>
      <c r="D35" s="65">
        <v>24.42</v>
      </c>
      <c r="E35" s="64">
        <v>2283576</v>
      </c>
      <c r="F35" s="65">
        <v>22.68</v>
      </c>
      <c r="G35" s="64">
        <v>2386059</v>
      </c>
      <c r="H35" s="65">
        <v>15.58</v>
      </c>
      <c r="I35" s="66">
        <v>-0.04</v>
      </c>
      <c r="J35" s="45">
        <v>0.46</v>
      </c>
    </row>
    <row r="36" spans="1:10" x14ac:dyDescent="0.4">
      <c r="A36" s="42" t="s">
        <v>201</v>
      </c>
      <c r="B36" s="111"/>
      <c r="C36" s="64" t="s">
        <v>344</v>
      </c>
      <c r="D36" s="65" t="s">
        <v>344</v>
      </c>
      <c r="E36" s="64">
        <v>891227</v>
      </c>
      <c r="F36" s="65">
        <v>22.2</v>
      </c>
      <c r="G36" s="64">
        <v>4139535</v>
      </c>
      <c r="H36" s="65">
        <v>13.57</v>
      </c>
      <c r="I36" s="66">
        <v>-0.78</v>
      </c>
      <c r="J36" s="45">
        <v>0.64</v>
      </c>
    </row>
    <row r="37" spans="1:10" x14ac:dyDescent="0.4">
      <c r="A37" s="44" t="s">
        <v>202</v>
      </c>
      <c r="B37" s="110">
        <v>36</v>
      </c>
      <c r="C37" s="61">
        <v>652</v>
      </c>
      <c r="D37" s="62">
        <v>36.700000000000003</v>
      </c>
      <c r="E37" s="61">
        <v>36660</v>
      </c>
      <c r="F37" s="62">
        <v>36.36</v>
      </c>
      <c r="G37" s="61">
        <v>51060</v>
      </c>
      <c r="H37" s="62">
        <v>28.57</v>
      </c>
      <c r="I37" s="63">
        <v>-0.28000000000000003</v>
      </c>
      <c r="J37" s="46">
        <v>0.27</v>
      </c>
    </row>
    <row r="38" spans="1:10" x14ac:dyDescent="0.4">
      <c r="A38" s="44" t="s">
        <v>203</v>
      </c>
      <c r="B38" s="110">
        <v>32.25</v>
      </c>
      <c r="C38" s="61">
        <v>548</v>
      </c>
      <c r="D38" s="62">
        <v>32.450000000000003</v>
      </c>
      <c r="E38" s="61">
        <v>275170</v>
      </c>
      <c r="F38" s="62">
        <v>33.35</v>
      </c>
      <c r="G38" s="61">
        <v>262190</v>
      </c>
      <c r="H38" s="62">
        <v>22.77</v>
      </c>
      <c r="I38" s="63">
        <v>0.05</v>
      </c>
      <c r="J38" s="46">
        <v>0.46</v>
      </c>
    </row>
    <row r="39" spans="1:10" x14ac:dyDescent="0.4">
      <c r="A39" s="42" t="s">
        <v>204</v>
      </c>
      <c r="B39" s="111">
        <v>29.3</v>
      </c>
      <c r="C39" s="64">
        <v>2001</v>
      </c>
      <c r="D39" s="65">
        <v>30.37</v>
      </c>
      <c r="E39" s="64">
        <v>499677</v>
      </c>
      <c r="F39" s="65">
        <v>28.5</v>
      </c>
      <c r="G39" s="64">
        <v>750057</v>
      </c>
      <c r="H39" s="65">
        <v>22.55</v>
      </c>
      <c r="I39" s="66">
        <v>-0.33</v>
      </c>
      <c r="J39" s="45">
        <v>0.26</v>
      </c>
    </row>
    <row r="40" spans="1:10" x14ac:dyDescent="0.4">
      <c r="A40" s="42" t="s">
        <v>205</v>
      </c>
      <c r="B40" s="111">
        <v>26.25</v>
      </c>
      <c r="C40" s="64">
        <v>58873</v>
      </c>
      <c r="D40" s="65">
        <v>30.45</v>
      </c>
      <c r="E40" s="64">
        <v>3714957</v>
      </c>
      <c r="F40" s="65">
        <v>28.41</v>
      </c>
      <c r="G40" s="64">
        <v>5046235</v>
      </c>
      <c r="H40" s="65">
        <v>19.39</v>
      </c>
      <c r="I40" s="66">
        <v>-0.26</v>
      </c>
      <c r="J40" s="45">
        <v>0.47</v>
      </c>
    </row>
    <row r="41" spans="1:10" x14ac:dyDescent="0.4">
      <c r="A41" s="44" t="s">
        <v>206</v>
      </c>
      <c r="B41" s="110">
        <v>25.41</v>
      </c>
      <c r="C41" s="61">
        <v>63572</v>
      </c>
      <c r="D41" s="62">
        <v>28.27</v>
      </c>
      <c r="E41" s="61">
        <v>2254563</v>
      </c>
      <c r="F41" s="62">
        <v>25.98</v>
      </c>
      <c r="G41" s="61">
        <v>1662088</v>
      </c>
      <c r="H41" s="62">
        <v>19.940000000000001</v>
      </c>
      <c r="I41" s="63">
        <v>0.36</v>
      </c>
      <c r="J41" s="46">
        <v>0.3</v>
      </c>
    </row>
    <row r="42" spans="1:10" x14ac:dyDescent="0.4">
      <c r="A42" s="44" t="s">
        <v>207</v>
      </c>
      <c r="B42" s="110">
        <v>22.74</v>
      </c>
      <c r="C42" s="61">
        <v>91321</v>
      </c>
      <c r="D42" s="62">
        <v>25.44</v>
      </c>
      <c r="E42" s="61">
        <v>1693368</v>
      </c>
      <c r="F42" s="62">
        <v>24.44</v>
      </c>
      <c r="G42" s="61">
        <v>2033912</v>
      </c>
      <c r="H42" s="62">
        <v>17.27</v>
      </c>
      <c r="I42" s="63">
        <v>-0.17</v>
      </c>
      <c r="J42" s="46">
        <v>0.42</v>
      </c>
    </row>
    <row r="43" spans="1:10" ht="19.5" thickBot="1" x14ac:dyDescent="0.45">
      <c r="A43" s="53" t="s">
        <v>208</v>
      </c>
      <c r="B43" s="52">
        <v>25.41</v>
      </c>
      <c r="C43" s="51">
        <v>621</v>
      </c>
      <c r="D43" s="41">
        <v>26.32</v>
      </c>
      <c r="E43" s="51">
        <v>25209</v>
      </c>
      <c r="F43" s="41">
        <v>27.54</v>
      </c>
      <c r="G43" s="51">
        <v>73146</v>
      </c>
      <c r="H43" s="41">
        <v>20.55</v>
      </c>
      <c r="I43" s="40">
        <v>-0.66</v>
      </c>
      <c r="J43" s="37">
        <v>0.34</v>
      </c>
    </row>
    <row r="44" spans="1:10" x14ac:dyDescent="0.4">
      <c r="A44" s="112" t="s">
        <v>209</v>
      </c>
      <c r="B44" s="113">
        <v>381</v>
      </c>
      <c r="C44" s="114">
        <v>326</v>
      </c>
      <c r="D44" s="115">
        <v>610.27</v>
      </c>
      <c r="E44" s="114">
        <v>126241</v>
      </c>
      <c r="F44" s="115">
        <v>618.71</v>
      </c>
      <c r="G44" s="114">
        <v>162350</v>
      </c>
      <c r="H44" s="115">
        <v>619.75</v>
      </c>
      <c r="I44" s="116">
        <v>-0.22</v>
      </c>
      <c r="J44" s="117">
        <v>0</v>
      </c>
    </row>
    <row r="45" spans="1:10" x14ac:dyDescent="0.4">
      <c r="A45" s="42" t="s">
        <v>210</v>
      </c>
      <c r="B45" s="111">
        <v>376</v>
      </c>
      <c r="C45" s="64">
        <v>2121</v>
      </c>
      <c r="D45" s="65">
        <v>581.85</v>
      </c>
      <c r="E45" s="64">
        <v>123968</v>
      </c>
      <c r="F45" s="65">
        <v>603.27</v>
      </c>
      <c r="G45" s="64">
        <v>255267</v>
      </c>
      <c r="H45" s="65">
        <v>569.01</v>
      </c>
      <c r="I45" s="66">
        <v>-0.51</v>
      </c>
      <c r="J45" s="45">
        <v>0.06</v>
      </c>
    </row>
    <row r="46" spans="1:10" x14ac:dyDescent="0.4">
      <c r="A46" s="42" t="s">
        <v>211</v>
      </c>
      <c r="B46" s="111">
        <v>331</v>
      </c>
      <c r="C46" s="64">
        <v>3347</v>
      </c>
      <c r="D46" s="65">
        <v>400.47</v>
      </c>
      <c r="E46" s="64">
        <v>30610</v>
      </c>
      <c r="F46" s="65">
        <v>394.7</v>
      </c>
      <c r="G46" s="64">
        <v>26116</v>
      </c>
      <c r="H46" s="65">
        <v>375.87</v>
      </c>
      <c r="I46" s="66">
        <v>0.17</v>
      </c>
      <c r="J46" s="45">
        <v>0.05</v>
      </c>
    </row>
    <row r="47" spans="1:10" x14ac:dyDescent="0.4">
      <c r="A47" s="44" t="s">
        <v>212</v>
      </c>
      <c r="B47" s="110">
        <v>92</v>
      </c>
      <c r="C47" s="61">
        <v>39506</v>
      </c>
      <c r="D47" s="62">
        <v>117.74</v>
      </c>
      <c r="E47" s="61">
        <v>351862</v>
      </c>
      <c r="F47" s="62">
        <v>120.6</v>
      </c>
      <c r="G47" s="61">
        <v>316194</v>
      </c>
      <c r="H47" s="62">
        <v>112.52</v>
      </c>
      <c r="I47" s="63">
        <v>0.11</v>
      </c>
      <c r="J47" s="46">
        <v>7.0000000000000007E-2</v>
      </c>
    </row>
    <row r="48" spans="1:10" x14ac:dyDescent="0.4">
      <c r="A48" s="44" t="s">
        <v>213</v>
      </c>
      <c r="B48" s="110"/>
      <c r="C48" s="61" t="s">
        <v>344</v>
      </c>
      <c r="D48" s="62" t="s">
        <v>344</v>
      </c>
      <c r="E48" s="61" t="s">
        <v>344</v>
      </c>
      <c r="F48" s="62" t="s">
        <v>344</v>
      </c>
      <c r="G48" s="61">
        <v>275</v>
      </c>
      <c r="H48" s="62" t="s">
        <v>345</v>
      </c>
      <c r="I48" s="63"/>
      <c r="J48" s="46"/>
    </row>
    <row r="49" spans="1:10" x14ac:dyDescent="0.4">
      <c r="A49" s="44" t="s">
        <v>214</v>
      </c>
      <c r="B49" s="110">
        <v>21</v>
      </c>
      <c r="C49" s="61">
        <v>195</v>
      </c>
      <c r="D49" s="62">
        <v>25</v>
      </c>
      <c r="E49" s="61">
        <v>1846</v>
      </c>
      <c r="F49" s="62">
        <v>29.65</v>
      </c>
      <c r="G49" s="61">
        <v>3965</v>
      </c>
      <c r="H49" s="62">
        <v>24.12</v>
      </c>
      <c r="I49" s="63">
        <v>-0.53</v>
      </c>
      <c r="J49" s="46">
        <v>0.23</v>
      </c>
    </row>
    <row r="50" spans="1:10" x14ac:dyDescent="0.4">
      <c r="A50" s="44" t="s">
        <v>215</v>
      </c>
      <c r="B50" s="110">
        <v>28</v>
      </c>
      <c r="C50" s="61">
        <v>205</v>
      </c>
      <c r="D50" s="62">
        <v>35</v>
      </c>
      <c r="E50" s="61">
        <v>3369</v>
      </c>
      <c r="F50" s="62">
        <v>34.130000000000003</v>
      </c>
      <c r="G50" s="61">
        <v>3637</v>
      </c>
      <c r="H50" s="62">
        <v>36.85</v>
      </c>
      <c r="I50" s="63">
        <v>-7.0000000000000007E-2</v>
      </c>
      <c r="J50" s="46">
        <v>-7.0000000000000007E-2</v>
      </c>
    </row>
    <row r="51" spans="1:10" x14ac:dyDescent="0.4">
      <c r="A51" s="44" t="s">
        <v>216</v>
      </c>
      <c r="B51" s="110">
        <v>32</v>
      </c>
      <c r="C51" s="61">
        <v>54</v>
      </c>
      <c r="D51" s="62">
        <v>50</v>
      </c>
      <c r="E51" s="61">
        <v>247</v>
      </c>
      <c r="F51" s="62">
        <v>62.72</v>
      </c>
      <c r="G51" s="61">
        <v>171</v>
      </c>
      <c r="H51" s="62">
        <v>163.49</v>
      </c>
      <c r="I51" s="63">
        <v>0.44</v>
      </c>
      <c r="J51" s="46">
        <v>-0.62</v>
      </c>
    </row>
    <row r="52" spans="1:10" x14ac:dyDescent="0.4">
      <c r="A52" s="44" t="s">
        <v>217</v>
      </c>
      <c r="B52" s="110">
        <v>50</v>
      </c>
      <c r="C52" s="61">
        <v>800</v>
      </c>
      <c r="D52" s="62">
        <v>96.08</v>
      </c>
      <c r="E52" s="61">
        <v>9987</v>
      </c>
      <c r="F52" s="62">
        <v>68.319999999999993</v>
      </c>
      <c r="G52" s="61">
        <v>14773</v>
      </c>
      <c r="H52" s="62">
        <v>83.23</v>
      </c>
      <c r="I52" s="63">
        <v>-0.32</v>
      </c>
      <c r="J52" s="46">
        <v>-0.18</v>
      </c>
    </row>
    <row r="53" spans="1:10" x14ac:dyDescent="0.4">
      <c r="A53" s="44" t="s">
        <v>218</v>
      </c>
      <c r="B53" s="110">
        <v>50</v>
      </c>
      <c r="C53" s="61">
        <v>3773</v>
      </c>
      <c r="D53" s="62">
        <v>109.46</v>
      </c>
      <c r="E53" s="61">
        <v>38597</v>
      </c>
      <c r="F53" s="62">
        <v>116.27</v>
      </c>
      <c r="G53" s="61">
        <v>60789</v>
      </c>
      <c r="H53" s="62">
        <v>102.01</v>
      </c>
      <c r="I53" s="63">
        <v>-0.37</v>
      </c>
      <c r="J53" s="46">
        <v>0.14000000000000001</v>
      </c>
    </row>
    <row r="54" spans="1:10" x14ac:dyDescent="0.4">
      <c r="A54" s="42" t="s">
        <v>219</v>
      </c>
      <c r="B54" s="111"/>
      <c r="C54" s="64" t="s">
        <v>344</v>
      </c>
      <c r="D54" s="65" t="s">
        <v>344</v>
      </c>
      <c r="E54" s="64">
        <v>67</v>
      </c>
      <c r="F54" s="65">
        <v>54.61</v>
      </c>
      <c r="G54" s="64">
        <v>1000</v>
      </c>
      <c r="H54" s="65">
        <v>44.96</v>
      </c>
      <c r="I54" s="66">
        <v>-0.93</v>
      </c>
      <c r="J54" s="45">
        <v>0.21</v>
      </c>
    </row>
    <row r="55" spans="1:10" x14ac:dyDescent="0.4">
      <c r="A55" s="42" t="s">
        <v>220</v>
      </c>
      <c r="B55" s="111"/>
      <c r="C55" s="64" t="s">
        <v>344</v>
      </c>
      <c r="D55" s="65" t="s">
        <v>344</v>
      </c>
      <c r="E55" s="64">
        <v>271</v>
      </c>
      <c r="F55" s="65">
        <v>52.13</v>
      </c>
      <c r="G55" s="64">
        <v>1051</v>
      </c>
      <c r="H55" s="65">
        <v>47.88</v>
      </c>
      <c r="I55" s="66">
        <v>-0.74</v>
      </c>
      <c r="J55" s="45">
        <v>0.09</v>
      </c>
    </row>
    <row r="56" spans="1:10" x14ac:dyDescent="0.4">
      <c r="A56" s="42" t="s">
        <v>221</v>
      </c>
      <c r="B56" s="111"/>
      <c r="C56" s="64" t="s">
        <v>344</v>
      </c>
      <c r="D56" s="65" t="s">
        <v>344</v>
      </c>
      <c r="E56" s="64" t="s">
        <v>344</v>
      </c>
      <c r="F56" s="65" t="s">
        <v>344</v>
      </c>
      <c r="G56" s="64">
        <v>1</v>
      </c>
      <c r="H56" s="65">
        <v>75</v>
      </c>
      <c r="I56" s="66"/>
      <c r="J56" s="45"/>
    </row>
    <row r="57" spans="1:10" x14ac:dyDescent="0.4">
      <c r="A57" s="44" t="s">
        <v>222</v>
      </c>
      <c r="B57" s="110">
        <v>53.76</v>
      </c>
      <c r="C57" s="61">
        <v>511</v>
      </c>
      <c r="D57" s="62">
        <v>64</v>
      </c>
      <c r="E57" s="61">
        <v>3585</v>
      </c>
      <c r="F57" s="62">
        <v>53.87</v>
      </c>
      <c r="G57" s="61">
        <v>2957</v>
      </c>
      <c r="H57" s="62">
        <v>42.14</v>
      </c>
      <c r="I57" s="63">
        <v>0.21</v>
      </c>
      <c r="J57" s="46">
        <v>0.28000000000000003</v>
      </c>
    </row>
    <row r="58" spans="1:10" x14ac:dyDescent="0.4">
      <c r="A58" s="44" t="s">
        <v>223</v>
      </c>
      <c r="B58" s="110"/>
      <c r="C58" s="61" t="s">
        <v>344</v>
      </c>
      <c r="D58" s="62" t="s">
        <v>344</v>
      </c>
      <c r="E58" s="61">
        <v>6400</v>
      </c>
      <c r="F58" s="62">
        <v>55.34</v>
      </c>
      <c r="G58" s="61">
        <v>10459</v>
      </c>
      <c r="H58" s="62">
        <v>50.98</v>
      </c>
      <c r="I58" s="63">
        <v>-0.39</v>
      </c>
      <c r="J58" s="46">
        <v>0.09</v>
      </c>
    </row>
    <row r="59" spans="1:10" ht="19.5" thickBot="1" x14ac:dyDescent="0.45">
      <c r="A59" s="53" t="s">
        <v>224</v>
      </c>
      <c r="B59" s="52"/>
      <c r="C59" s="51" t="s">
        <v>344</v>
      </c>
      <c r="D59" s="41" t="s">
        <v>344</v>
      </c>
      <c r="E59" s="51" t="s">
        <v>344</v>
      </c>
      <c r="F59" s="41" t="s">
        <v>344</v>
      </c>
      <c r="G59" s="51">
        <v>470</v>
      </c>
      <c r="H59" s="41">
        <v>58.2</v>
      </c>
      <c r="I59" s="40"/>
      <c r="J59" s="37"/>
    </row>
    <row r="60" spans="1:10" x14ac:dyDescent="0.4">
      <c r="A60" s="112" t="s">
        <v>225</v>
      </c>
      <c r="B60" s="113">
        <v>48</v>
      </c>
      <c r="C60" s="114">
        <v>7864</v>
      </c>
      <c r="D60" s="115">
        <v>58.98</v>
      </c>
      <c r="E60" s="114">
        <v>137148</v>
      </c>
      <c r="F60" s="115">
        <v>65.84</v>
      </c>
      <c r="G60" s="114">
        <v>99973</v>
      </c>
      <c r="H60" s="115">
        <v>50.21</v>
      </c>
      <c r="I60" s="116">
        <v>0.37</v>
      </c>
      <c r="J60" s="117">
        <v>0.31</v>
      </c>
    </row>
    <row r="61" spans="1:10" x14ac:dyDescent="0.4">
      <c r="A61" s="42" t="s">
        <v>226</v>
      </c>
      <c r="B61" s="111">
        <v>47</v>
      </c>
      <c r="C61" s="64">
        <v>22143</v>
      </c>
      <c r="D61" s="65">
        <v>63.77</v>
      </c>
      <c r="E61" s="64">
        <v>93046</v>
      </c>
      <c r="F61" s="65">
        <v>60.2</v>
      </c>
      <c r="G61" s="64">
        <v>59301</v>
      </c>
      <c r="H61" s="65">
        <v>54.04</v>
      </c>
      <c r="I61" s="66">
        <v>0.56999999999999995</v>
      </c>
      <c r="J61" s="45">
        <v>0.11</v>
      </c>
    </row>
    <row r="62" spans="1:10" x14ac:dyDescent="0.4">
      <c r="A62" s="42" t="s">
        <v>227</v>
      </c>
      <c r="B62" s="111">
        <v>46</v>
      </c>
      <c r="C62" s="64">
        <v>2871</v>
      </c>
      <c r="D62" s="65">
        <v>65.790000000000006</v>
      </c>
      <c r="E62" s="64">
        <v>6664</v>
      </c>
      <c r="F62" s="65">
        <v>61.79</v>
      </c>
      <c r="G62" s="64">
        <v>18006</v>
      </c>
      <c r="H62" s="65">
        <v>69.63</v>
      </c>
      <c r="I62" s="66">
        <v>-0.63</v>
      </c>
      <c r="J62" s="45">
        <v>-0.11</v>
      </c>
    </row>
    <row r="63" spans="1:10" x14ac:dyDescent="0.4">
      <c r="A63" s="44" t="s">
        <v>228</v>
      </c>
      <c r="B63" s="110">
        <v>12</v>
      </c>
      <c r="C63" s="61">
        <v>4816</v>
      </c>
      <c r="D63" s="62">
        <v>15.31</v>
      </c>
      <c r="E63" s="61">
        <v>257225</v>
      </c>
      <c r="F63" s="62">
        <v>19.54</v>
      </c>
      <c r="G63" s="61">
        <v>173734</v>
      </c>
      <c r="H63" s="62">
        <v>13.1</v>
      </c>
      <c r="I63" s="63">
        <v>0.48</v>
      </c>
      <c r="J63" s="46">
        <v>0.49</v>
      </c>
    </row>
    <row r="64" spans="1:10" x14ac:dyDescent="0.4">
      <c r="A64" s="44" t="s">
        <v>229</v>
      </c>
      <c r="B64" s="110">
        <v>12</v>
      </c>
      <c r="C64" s="61">
        <v>3341</v>
      </c>
      <c r="D64" s="62">
        <v>20.63</v>
      </c>
      <c r="E64" s="61">
        <v>189948</v>
      </c>
      <c r="F64" s="62">
        <v>20</v>
      </c>
      <c r="G64" s="61">
        <v>132659</v>
      </c>
      <c r="H64" s="62">
        <v>15.37</v>
      </c>
      <c r="I64" s="63">
        <v>0.43</v>
      </c>
      <c r="J64" s="46">
        <v>0.3</v>
      </c>
    </row>
    <row r="65" spans="1:10" x14ac:dyDescent="0.4">
      <c r="A65" s="44" t="s">
        <v>230</v>
      </c>
      <c r="B65" s="110">
        <v>4</v>
      </c>
      <c r="C65" s="61">
        <v>55</v>
      </c>
      <c r="D65" s="62">
        <v>4</v>
      </c>
      <c r="E65" s="61">
        <v>2198</v>
      </c>
      <c r="F65" s="62">
        <v>4.95</v>
      </c>
      <c r="G65" s="61">
        <v>2544</v>
      </c>
      <c r="H65" s="62">
        <v>6.94</v>
      </c>
      <c r="I65" s="63">
        <v>-0.14000000000000001</v>
      </c>
      <c r="J65" s="46">
        <v>-0.28999999999999998</v>
      </c>
    </row>
    <row r="66" spans="1:10" x14ac:dyDescent="0.4">
      <c r="A66" s="42" t="s">
        <v>231</v>
      </c>
      <c r="B66" s="111">
        <v>10.28</v>
      </c>
      <c r="C66" s="64">
        <v>1206</v>
      </c>
      <c r="D66" s="65">
        <v>15.32</v>
      </c>
      <c r="E66" s="64">
        <v>44643</v>
      </c>
      <c r="F66" s="65">
        <v>13.07</v>
      </c>
      <c r="G66" s="64">
        <v>26332</v>
      </c>
      <c r="H66" s="65">
        <v>10.97</v>
      </c>
      <c r="I66" s="66">
        <v>0.7</v>
      </c>
      <c r="J66" s="45">
        <v>0.19</v>
      </c>
    </row>
    <row r="67" spans="1:10" x14ac:dyDescent="0.4">
      <c r="A67" s="42" t="s">
        <v>232</v>
      </c>
      <c r="B67" s="111">
        <v>10.28</v>
      </c>
      <c r="C67" s="64">
        <v>1716</v>
      </c>
      <c r="D67" s="65">
        <v>11.79</v>
      </c>
      <c r="E67" s="64">
        <v>27610</v>
      </c>
      <c r="F67" s="65">
        <v>12.05</v>
      </c>
      <c r="G67" s="64">
        <v>43336</v>
      </c>
      <c r="H67" s="65">
        <v>11.89</v>
      </c>
      <c r="I67" s="66">
        <v>-0.36</v>
      </c>
      <c r="J67" s="45">
        <v>0.01</v>
      </c>
    </row>
    <row r="68" spans="1:10" x14ac:dyDescent="0.4">
      <c r="A68" s="42" t="s">
        <v>233</v>
      </c>
      <c r="B68" s="111">
        <v>3.43</v>
      </c>
      <c r="C68" s="64">
        <v>1</v>
      </c>
      <c r="D68" s="65">
        <v>3.43</v>
      </c>
      <c r="E68" s="64">
        <v>6932</v>
      </c>
      <c r="F68" s="65">
        <v>8.67</v>
      </c>
      <c r="G68" s="64">
        <v>37792</v>
      </c>
      <c r="H68" s="65">
        <v>6.99</v>
      </c>
      <c r="I68" s="66">
        <v>-0.82</v>
      </c>
      <c r="J68" s="45">
        <v>0.24</v>
      </c>
    </row>
    <row r="69" spans="1:10" x14ac:dyDescent="0.4">
      <c r="A69" s="44" t="s">
        <v>234</v>
      </c>
      <c r="B69" s="110">
        <v>8.58</v>
      </c>
      <c r="C69" s="61">
        <v>26079</v>
      </c>
      <c r="D69" s="62">
        <v>14.21</v>
      </c>
      <c r="E69" s="61">
        <v>504538</v>
      </c>
      <c r="F69" s="62">
        <v>13.15</v>
      </c>
      <c r="G69" s="61">
        <v>317390</v>
      </c>
      <c r="H69" s="62">
        <v>10.37</v>
      </c>
      <c r="I69" s="63">
        <v>0.59</v>
      </c>
      <c r="J69" s="46">
        <v>0.27</v>
      </c>
    </row>
    <row r="70" spans="1:10" x14ac:dyDescent="0.4">
      <c r="A70" s="44" t="s">
        <v>235</v>
      </c>
      <c r="B70" s="110">
        <v>8.58</v>
      </c>
      <c r="C70" s="61">
        <v>17297</v>
      </c>
      <c r="D70" s="62">
        <v>11.74</v>
      </c>
      <c r="E70" s="61">
        <v>493263</v>
      </c>
      <c r="F70" s="62">
        <v>10.66</v>
      </c>
      <c r="G70" s="61">
        <v>429059</v>
      </c>
      <c r="H70" s="62">
        <v>8.8800000000000008</v>
      </c>
      <c r="I70" s="63">
        <v>0.15</v>
      </c>
      <c r="J70" s="46">
        <v>0.2</v>
      </c>
    </row>
    <row r="71" spans="1:10" ht="19.5" thickBot="1" x14ac:dyDescent="0.45">
      <c r="A71" s="53" t="s">
        <v>236</v>
      </c>
      <c r="B71" s="52">
        <v>2.86</v>
      </c>
      <c r="C71" s="51">
        <v>1959</v>
      </c>
      <c r="D71" s="41">
        <v>7.91</v>
      </c>
      <c r="E71" s="51">
        <v>135507</v>
      </c>
      <c r="F71" s="41">
        <v>7.7</v>
      </c>
      <c r="G71" s="51">
        <v>122018</v>
      </c>
      <c r="H71" s="41">
        <v>5.15</v>
      </c>
      <c r="I71" s="40">
        <v>0.11</v>
      </c>
      <c r="J71" s="37">
        <v>0.49</v>
      </c>
    </row>
    <row r="72" spans="1:10" x14ac:dyDescent="0.4">
      <c r="A72" s="126" t="s">
        <v>237</v>
      </c>
      <c r="B72" s="127">
        <v>30</v>
      </c>
      <c r="C72" s="128">
        <v>13111</v>
      </c>
      <c r="D72" s="129">
        <v>39.86</v>
      </c>
      <c r="E72" s="128">
        <v>343390</v>
      </c>
      <c r="F72" s="129">
        <v>39.28</v>
      </c>
      <c r="G72" s="128">
        <v>425812</v>
      </c>
      <c r="H72" s="129">
        <v>30.78</v>
      </c>
      <c r="I72" s="130">
        <v>-0.19</v>
      </c>
      <c r="J72" s="131">
        <v>0.28000000000000003</v>
      </c>
    </row>
    <row r="73" spans="1:10" x14ac:dyDescent="0.4">
      <c r="A73" s="132" t="s">
        <v>238</v>
      </c>
      <c r="B73" s="133">
        <v>24</v>
      </c>
      <c r="C73" s="120">
        <v>1330</v>
      </c>
      <c r="D73" s="121">
        <v>34.619999999999997</v>
      </c>
      <c r="E73" s="120">
        <v>49329</v>
      </c>
      <c r="F73" s="121">
        <v>32.549999999999997</v>
      </c>
      <c r="G73" s="120">
        <v>58534</v>
      </c>
      <c r="H73" s="121">
        <v>27.33</v>
      </c>
      <c r="I73" s="122">
        <v>-0.16</v>
      </c>
      <c r="J73" s="134">
        <v>0.19</v>
      </c>
    </row>
    <row r="74" spans="1:10" x14ac:dyDescent="0.4">
      <c r="A74" s="132" t="s">
        <v>239</v>
      </c>
      <c r="B74" s="133">
        <v>10</v>
      </c>
      <c r="C74" s="120">
        <v>5</v>
      </c>
      <c r="D74" s="121">
        <v>10</v>
      </c>
      <c r="E74" s="120">
        <v>207</v>
      </c>
      <c r="F74" s="121">
        <v>12.54</v>
      </c>
      <c r="G74" s="120">
        <v>203</v>
      </c>
      <c r="H74" s="121">
        <v>13.16</v>
      </c>
      <c r="I74" s="122">
        <v>0.02</v>
      </c>
      <c r="J74" s="134">
        <v>-0.05</v>
      </c>
    </row>
    <row r="75" spans="1:10" x14ac:dyDescent="0.4">
      <c r="A75" s="135" t="s">
        <v>240</v>
      </c>
      <c r="B75" s="136">
        <v>19</v>
      </c>
      <c r="C75" s="123">
        <v>22185</v>
      </c>
      <c r="D75" s="124">
        <v>30.19</v>
      </c>
      <c r="E75" s="123">
        <v>980756</v>
      </c>
      <c r="F75" s="124">
        <v>32.08</v>
      </c>
      <c r="G75" s="123">
        <v>1257400</v>
      </c>
      <c r="H75" s="124">
        <v>19.84</v>
      </c>
      <c r="I75" s="125">
        <v>-0.22</v>
      </c>
      <c r="J75" s="137">
        <v>0.62</v>
      </c>
    </row>
    <row r="76" spans="1:10" x14ac:dyDescent="0.4">
      <c r="A76" s="135" t="s">
        <v>241</v>
      </c>
      <c r="B76" s="136">
        <v>12</v>
      </c>
      <c r="C76" s="123">
        <v>625</v>
      </c>
      <c r="D76" s="124">
        <v>16.53</v>
      </c>
      <c r="E76" s="123">
        <v>22119</v>
      </c>
      <c r="F76" s="124">
        <v>14.02</v>
      </c>
      <c r="G76" s="123">
        <v>32857</v>
      </c>
      <c r="H76" s="124">
        <v>11.29</v>
      </c>
      <c r="I76" s="125">
        <v>-0.33</v>
      </c>
      <c r="J76" s="137">
        <v>0.24</v>
      </c>
    </row>
    <row r="77" spans="1:10" x14ac:dyDescent="0.4">
      <c r="A77" s="135" t="s">
        <v>242</v>
      </c>
      <c r="B77" s="136" t="s">
        <v>243</v>
      </c>
      <c r="C77" s="123">
        <v>2</v>
      </c>
      <c r="D77" s="124">
        <v>19</v>
      </c>
      <c r="E77" s="123">
        <v>612</v>
      </c>
      <c r="F77" s="124">
        <v>5.85</v>
      </c>
      <c r="G77" s="123">
        <v>630</v>
      </c>
      <c r="H77" s="124">
        <v>14.55</v>
      </c>
      <c r="I77" s="125">
        <v>-0.03</v>
      </c>
      <c r="J77" s="137">
        <v>-0.6</v>
      </c>
    </row>
    <row r="78" spans="1:10" x14ac:dyDescent="0.4">
      <c r="A78" s="132" t="s">
        <v>244</v>
      </c>
      <c r="B78" s="133">
        <v>48</v>
      </c>
      <c r="C78" s="120">
        <v>62901</v>
      </c>
      <c r="D78" s="121">
        <v>82.52</v>
      </c>
      <c r="E78" s="120">
        <v>342253</v>
      </c>
      <c r="F78" s="121">
        <v>82.6</v>
      </c>
      <c r="G78" s="120">
        <v>199891</v>
      </c>
      <c r="H78" s="121">
        <v>72.08</v>
      </c>
      <c r="I78" s="122">
        <v>0.71</v>
      </c>
      <c r="J78" s="134">
        <v>0.15</v>
      </c>
    </row>
    <row r="79" spans="1:10" x14ac:dyDescent="0.4">
      <c r="A79" s="132" t="s">
        <v>245</v>
      </c>
      <c r="B79" s="133">
        <v>10</v>
      </c>
      <c r="C79" s="120">
        <v>65448</v>
      </c>
      <c r="D79" s="121">
        <v>18.489999999999998</v>
      </c>
      <c r="E79" s="120">
        <v>347980</v>
      </c>
      <c r="F79" s="121">
        <v>20.260000000000002</v>
      </c>
      <c r="G79" s="120">
        <v>156687</v>
      </c>
      <c r="H79" s="121">
        <v>15.32</v>
      </c>
      <c r="I79" s="122">
        <v>1.22</v>
      </c>
      <c r="J79" s="134">
        <v>0.32</v>
      </c>
    </row>
    <row r="80" spans="1:10" x14ac:dyDescent="0.4">
      <c r="A80" s="135" t="s">
        <v>246</v>
      </c>
      <c r="B80" s="136">
        <v>17</v>
      </c>
      <c r="C80" s="123">
        <v>121</v>
      </c>
      <c r="D80" s="124">
        <v>17</v>
      </c>
      <c r="E80" s="123">
        <v>3300</v>
      </c>
      <c r="F80" s="124">
        <v>17.170000000000002</v>
      </c>
      <c r="G80" s="123">
        <v>8612</v>
      </c>
      <c r="H80" s="124">
        <v>15.16</v>
      </c>
      <c r="I80" s="125">
        <v>-0.62</v>
      </c>
      <c r="J80" s="137">
        <v>0.13</v>
      </c>
    </row>
    <row r="81" spans="1:10" x14ac:dyDescent="0.4">
      <c r="A81" s="135" t="s">
        <v>247</v>
      </c>
      <c r="B81" s="136">
        <v>15</v>
      </c>
      <c r="C81" s="123">
        <v>8</v>
      </c>
      <c r="D81" s="124">
        <v>15</v>
      </c>
      <c r="E81" s="123">
        <v>751</v>
      </c>
      <c r="F81" s="124">
        <v>15.21</v>
      </c>
      <c r="G81" s="123">
        <v>3560</v>
      </c>
      <c r="H81" s="124">
        <v>18.649999999999999</v>
      </c>
      <c r="I81" s="125">
        <v>-0.79</v>
      </c>
      <c r="J81" s="137">
        <v>-0.18</v>
      </c>
    </row>
    <row r="82" spans="1:10" ht="19.5" thickBot="1" x14ac:dyDescent="0.45">
      <c r="A82" s="138" t="s">
        <v>248</v>
      </c>
      <c r="B82" s="139">
        <v>12</v>
      </c>
      <c r="C82" s="140">
        <v>1397</v>
      </c>
      <c r="D82" s="141">
        <v>14.2</v>
      </c>
      <c r="E82" s="140">
        <v>33422</v>
      </c>
      <c r="F82" s="141">
        <v>13.47</v>
      </c>
      <c r="G82" s="140">
        <v>54073</v>
      </c>
      <c r="H82" s="141">
        <v>13.3</v>
      </c>
      <c r="I82" s="142">
        <v>-0.38</v>
      </c>
      <c r="J82" s="143">
        <v>0.01</v>
      </c>
    </row>
    <row r="83" spans="1:10" x14ac:dyDescent="0.4">
      <c r="A83" s="112" t="s">
        <v>249</v>
      </c>
      <c r="B83" s="113">
        <v>57</v>
      </c>
      <c r="C83" s="114">
        <v>795</v>
      </c>
      <c r="D83" s="115">
        <v>91.47</v>
      </c>
      <c r="E83" s="114">
        <v>2152</v>
      </c>
      <c r="F83" s="115">
        <v>97.75</v>
      </c>
      <c r="G83" s="114">
        <v>2670</v>
      </c>
      <c r="H83" s="115">
        <v>77.739999999999995</v>
      </c>
      <c r="I83" s="116">
        <v>-0.19</v>
      </c>
      <c r="J83" s="117">
        <v>0.26</v>
      </c>
    </row>
    <row r="84" spans="1:10" x14ac:dyDescent="0.4">
      <c r="A84" s="42" t="s">
        <v>250</v>
      </c>
      <c r="B84" s="111">
        <v>67</v>
      </c>
      <c r="C84" s="64">
        <v>738</v>
      </c>
      <c r="D84" s="65">
        <v>119.92</v>
      </c>
      <c r="E84" s="64">
        <v>1658</v>
      </c>
      <c r="F84" s="65">
        <v>114.74</v>
      </c>
      <c r="G84" s="64">
        <v>2811</v>
      </c>
      <c r="H84" s="65">
        <v>96.3</v>
      </c>
      <c r="I84" s="66">
        <v>-0.41</v>
      </c>
      <c r="J84" s="45">
        <v>0.19</v>
      </c>
    </row>
    <row r="85" spans="1:10" x14ac:dyDescent="0.4">
      <c r="A85" s="42" t="s">
        <v>251</v>
      </c>
      <c r="B85" s="111">
        <v>77</v>
      </c>
      <c r="C85" s="64">
        <v>2285</v>
      </c>
      <c r="D85" s="65">
        <v>129.72999999999999</v>
      </c>
      <c r="E85" s="64">
        <v>8220</v>
      </c>
      <c r="F85" s="65">
        <v>123.84</v>
      </c>
      <c r="G85" s="64">
        <v>6838</v>
      </c>
      <c r="H85" s="65">
        <v>100.47</v>
      </c>
      <c r="I85" s="66">
        <v>0.2</v>
      </c>
      <c r="J85" s="45">
        <v>0.23</v>
      </c>
    </row>
    <row r="86" spans="1:10" x14ac:dyDescent="0.4">
      <c r="A86" s="42" t="s">
        <v>252</v>
      </c>
      <c r="B86" s="111">
        <v>82</v>
      </c>
      <c r="C86" s="64">
        <v>9630</v>
      </c>
      <c r="D86" s="65">
        <v>121.99</v>
      </c>
      <c r="E86" s="64">
        <v>46675</v>
      </c>
      <c r="F86" s="65">
        <v>114.38</v>
      </c>
      <c r="G86" s="64">
        <v>52375</v>
      </c>
      <c r="H86" s="65">
        <v>99.3</v>
      </c>
      <c r="I86" s="66">
        <v>-0.11</v>
      </c>
      <c r="J86" s="45">
        <v>0.15</v>
      </c>
    </row>
    <row r="87" spans="1:10" x14ac:dyDescent="0.4">
      <c r="A87" s="44" t="s">
        <v>253</v>
      </c>
      <c r="B87" s="110">
        <v>46</v>
      </c>
      <c r="C87" s="61">
        <v>824</v>
      </c>
      <c r="D87" s="62">
        <v>71.42</v>
      </c>
      <c r="E87" s="61">
        <v>5160</v>
      </c>
      <c r="F87" s="62">
        <v>86.29</v>
      </c>
      <c r="G87" s="61">
        <v>6796</v>
      </c>
      <c r="H87" s="62">
        <v>64.23</v>
      </c>
      <c r="I87" s="63">
        <v>-0.24</v>
      </c>
      <c r="J87" s="46">
        <v>0.34</v>
      </c>
    </row>
    <row r="88" spans="1:10" x14ac:dyDescent="0.4">
      <c r="A88" s="44" t="s">
        <v>254</v>
      </c>
      <c r="B88" s="110">
        <v>56</v>
      </c>
      <c r="C88" s="61">
        <v>322</v>
      </c>
      <c r="D88" s="62">
        <v>116.23</v>
      </c>
      <c r="E88" s="61">
        <v>5955</v>
      </c>
      <c r="F88" s="62">
        <v>93.11</v>
      </c>
      <c r="G88" s="61">
        <v>6590</v>
      </c>
      <c r="H88" s="62">
        <v>72.47</v>
      </c>
      <c r="I88" s="63">
        <v>-0.1</v>
      </c>
      <c r="J88" s="46">
        <v>0.28000000000000003</v>
      </c>
    </row>
    <row r="89" spans="1:10" x14ac:dyDescent="0.4">
      <c r="A89" s="44" t="s">
        <v>255</v>
      </c>
      <c r="B89" s="110">
        <v>66</v>
      </c>
      <c r="C89" s="61">
        <v>1237</v>
      </c>
      <c r="D89" s="62">
        <v>112.74</v>
      </c>
      <c r="E89" s="61">
        <v>23960</v>
      </c>
      <c r="F89" s="62">
        <v>95.55</v>
      </c>
      <c r="G89" s="61">
        <v>26344</v>
      </c>
      <c r="H89" s="62">
        <v>81.39</v>
      </c>
      <c r="I89" s="63">
        <v>-0.09</v>
      </c>
      <c r="J89" s="46">
        <v>0.17</v>
      </c>
    </row>
    <row r="90" spans="1:10" x14ac:dyDescent="0.4">
      <c r="A90" s="44" t="s">
        <v>256</v>
      </c>
      <c r="B90" s="110">
        <v>68</v>
      </c>
      <c r="C90" s="61">
        <v>2882</v>
      </c>
      <c r="D90" s="62">
        <v>111.35</v>
      </c>
      <c r="E90" s="61">
        <v>116423</v>
      </c>
      <c r="F90" s="62">
        <v>96.64</v>
      </c>
      <c r="G90" s="61">
        <v>132186</v>
      </c>
      <c r="H90" s="62">
        <v>81.05</v>
      </c>
      <c r="I90" s="63">
        <v>-0.12</v>
      </c>
      <c r="J90" s="46">
        <v>0.19</v>
      </c>
    </row>
    <row r="91" spans="1:10" x14ac:dyDescent="0.4">
      <c r="A91" s="42" t="s">
        <v>257</v>
      </c>
      <c r="B91" s="111">
        <v>73</v>
      </c>
      <c r="C91" s="64">
        <v>162</v>
      </c>
      <c r="D91" s="65">
        <v>95.55</v>
      </c>
      <c r="E91" s="64">
        <v>13390</v>
      </c>
      <c r="F91" s="65">
        <v>93.1</v>
      </c>
      <c r="G91" s="64">
        <v>14798</v>
      </c>
      <c r="H91" s="65">
        <v>81.680000000000007</v>
      </c>
      <c r="I91" s="66">
        <v>-0.1</v>
      </c>
      <c r="J91" s="45">
        <v>0.14000000000000001</v>
      </c>
    </row>
    <row r="92" spans="1:10" x14ac:dyDescent="0.4">
      <c r="A92" s="42" t="s">
        <v>258</v>
      </c>
      <c r="B92" s="111">
        <v>78</v>
      </c>
      <c r="C92" s="64">
        <v>2981</v>
      </c>
      <c r="D92" s="65">
        <v>104.63</v>
      </c>
      <c r="E92" s="64">
        <v>90669</v>
      </c>
      <c r="F92" s="65">
        <v>98.76</v>
      </c>
      <c r="G92" s="64">
        <v>102872</v>
      </c>
      <c r="H92" s="65">
        <v>86.06</v>
      </c>
      <c r="I92" s="66">
        <v>-0.12</v>
      </c>
      <c r="J92" s="45">
        <v>0.15</v>
      </c>
    </row>
    <row r="93" spans="1:10" x14ac:dyDescent="0.4">
      <c r="A93" s="42" t="s">
        <v>259</v>
      </c>
      <c r="B93" s="111">
        <v>49</v>
      </c>
      <c r="C93" s="64">
        <v>61</v>
      </c>
      <c r="D93" s="65">
        <v>73.77</v>
      </c>
      <c r="E93" s="64">
        <v>716</v>
      </c>
      <c r="F93" s="65">
        <v>75.98</v>
      </c>
      <c r="G93" s="64">
        <v>779</v>
      </c>
      <c r="H93" s="65">
        <v>63.6</v>
      </c>
      <c r="I93" s="66">
        <v>-0.08</v>
      </c>
      <c r="J93" s="45">
        <v>0.19</v>
      </c>
    </row>
    <row r="94" spans="1:10" x14ac:dyDescent="0.4">
      <c r="A94" s="44" t="s">
        <v>260</v>
      </c>
      <c r="B94" s="110">
        <v>31</v>
      </c>
      <c r="C94" s="61">
        <v>25</v>
      </c>
      <c r="D94" s="62">
        <v>35</v>
      </c>
      <c r="E94" s="61">
        <v>925</v>
      </c>
      <c r="F94" s="62">
        <v>43.32</v>
      </c>
      <c r="G94" s="61">
        <v>407</v>
      </c>
      <c r="H94" s="62">
        <v>34.799999999999997</v>
      </c>
      <c r="I94" s="63">
        <v>1.27</v>
      </c>
      <c r="J94" s="46">
        <v>0.24</v>
      </c>
    </row>
    <row r="95" spans="1:10" x14ac:dyDescent="0.4">
      <c r="A95" s="44" t="s">
        <v>261</v>
      </c>
      <c r="B95" s="110">
        <v>33</v>
      </c>
      <c r="C95" s="61">
        <v>330</v>
      </c>
      <c r="D95" s="62">
        <v>33.86</v>
      </c>
      <c r="E95" s="61">
        <v>8791</v>
      </c>
      <c r="F95" s="62">
        <v>38.21</v>
      </c>
      <c r="G95" s="61">
        <v>15362</v>
      </c>
      <c r="H95" s="62">
        <v>32.92</v>
      </c>
      <c r="I95" s="63">
        <v>-0.43</v>
      </c>
      <c r="J95" s="46">
        <v>0.16</v>
      </c>
    </row>
    <row r="96" spans="1:10" ht="19.5" thickBot="1" x14ac:dyDescent="0.45">
      <c r="A96" s="53" t="s">
        <v>262</v>
      </c>
      <c r="B96" s="52">
        <v>23</v>
      </c>
      <c r="C96" s="51">
        <v>28</v>
      </c>
      <c r="D96" s="41">
        <v>23</v>
      </c>
      <c r="E96" s="51">
        <v>1419</v>
      </c>
      <c r="F96" s="41">
        <v>52.13</v>
      </c>
      <c r="G96" s="51">
        <v>632</v>
      </c>
      <c r="H96" s="41">
        <v>24.27</v>
      </c>
      <c r="I96" s="40">
        <v>1.25</v>
      </c>
      <c r="J96" s="37">
        <v>1.1499999999999999</v>
      </c>
    </row>
    <row r="97" spans="1:10" x14ac:dyDescent="0.4">
      <c r="A97" s="112" t="s">
        <v>263</v>
      </c>
      <c r="B97" s="113"/>
      <c r="C97" s="114" t="s">
        <v>344</v>
      </c>
      <c r="D97" s="115" t="s">
        <v>344</v>
      </c>
      <c r="E97" s="114">
        <v>84</v>
      </c>
      <c r="F97" s="115">
        <v>7.47</v>
      </c>
      <c r="G97" s="114">
        <v>405</v>
      </c>
      <c r="H97" s="115">
        <v>15.77</v>
      </c>
      <c r="I97" s="116">
        <v>-0.79</v>
      </c>
      <c r="J97" s="117">
        <v>-0.53</v>
      </c>
    </row>
    <row r="98" spans="1:10" x14ac:dyDescent="0.4">
      <c r="A98" s="44" t="s">
        <v>264</v>
      </c>
      <c r="B98" s="110">
        <v>13.25</v>
      </c>
      <c r="C98" s="61">
        <v>31625</v>
      </c>
      <c r="D98" s="62">
        <v>19.8</v>
      </c>
      <c r="E98" s="61">
        <v>433944</v>
      </c>
      <c r="F98" s="62">
        <v>18.23</v>
      </c>
      <c r="G98" s="61">
        <v>590742</v>
      </c>
      <c r="H98" s="62">
        <v>16.739999999999998</v>
      </c>
      <c r="I98" s="63">
        <v>-0.27</v>
      </c>
      <c r="J98" s="46">
        <v>0.09</v>
      </c>
    </row>
    <row r="99" spans="1:10" x14ac:dyDescent="0.4">
      <c r="A99" s="42" t="s">
        <v>265</v>
      </c>
      <c r="B99" s="111"/>
      <c r="C99" s="64" t="s">
        <v>344</v>
      </c>
      <c r="D99" s="65" t="s">
        <v>344</v>
      </c>
      <c r="E99" s="64" t="s">
        <v>344</v>
      </c>
      <c r="F99" s="65" t="s">
        <v>344</v>
      </c>
      <c r="G99" s="64" t="s">
        <v>344</v>
      </c>
      <c r="H99" s="65" t="s">
        <v>344</v>
      </c>
      <c r="I99" s="66"/>
      <c r="J99" s="45"/>
    </row>
    <row r="100" spans="1:10" x14ac:dyDescent="0.4">
      <c r="A100" s="42" t="s">
        <v>266</v>
      </c>
      <c r="B100" s="111"/>
      <c r="C100" s="64" t="s">
        <v>344</v>
      </c>
      <c r="D100" s="65" t="s">
        <v>344</v>
      </c>
      <c r="E100" s="64" t="s">
        <v>344</v>
      </c>
      <c r="F100" s="65" t="s">
        <v>344</v>
      </c>
      <c r="G100" s="64">
        <v>351</v>
      </c>
      <c r="H100" s="65">
        <v>2</v>
      </c>
      <c r="I100" s="66"/>
      <c r="J100" s="45"/>
    </row>
    <row r="101" spans="1:10" x14ac:dyDescent="0.4">
      <c r="A101" s="44" t="s">
        <v>267</v>
      </c>
      <c r="B101" s="110">
        <v>15.5</v>
      </c>
      <c r="C101" s="61">
        <v>2841</v>
      </c>
      <c r="D101" s="62">
        <v>19.39</v>
      </c>
      <c r="E101" s="61">
        <v>95516</v>
      </c>
      <c r="F101" s="62">
        <v>19.36</v>
      </c>
      <c r="G101" s="61">
        <v>134496</v>
      </c>
      <c r="H101" s="62">
        <v>18.190000000000001</v>
      </c>
      <c r="I101" s="63">
        <v>-0.28999999999999998</v>
      </c>
      <c r="J101" s="46">
        <v>0.06</v>
      </c>
    </row>
    <row r="102" spans="1:10" x14ac:dyDescent="0.4">
      <c r="A102" s="44" t="s">
        <v>268</v>
      </c>
      <c r="B102" s="110">
        <v>14.5</v>
      </c>
      <c r="C102" s="61">
        <v>200</v>
      </c>
      <c r="D102" s="62">
        <v>18.95</v>
      </c>
      <c r="E102" s="61">
        <v>10415</v>
      </c>
      <c r="F102" s="62">
        <v>19.809999999999999</v>
      </c>
      <c r="G102" s="61">
        <v>11868</v>
      </c>
      <c r="H102" s="62">
        <v>15.86</v>
      </c>
      <c r="I102" s="63">
        <v>-0.12</v>
      </c>
      <c r="J102" s="46">
        <v>0.25</v>
      </c>
    </row>
    <row r="103" spans="1:10" x14ac:dyDescent="0.4">
      <c r="A103" s="42" t="s">
        <v>269</v>
      </c>
      <c r="B103" s="111">
        <v>17.5</v>
      </c>
      <c r="C103" s="64">
        <v>1660</v>
      </c>
      <c r="D103" s="65">
        <v>21.61</v>
      </c>
      <c r="E103" s="64">
        <v>17752</v>
      </c>
      <c r="F103" s="65">
        <v>19.91</v>
      </c>
      <c r="G103" s="64">
        <v>15605</v>
      </c>
      <c r="H103" s="65">
        <v>18.21</v>
      </c>
      <c r="I103" s="66">
        <v>0.14000000000000001</v>
      </c>
      <c r="J103" s="45">
        <v>0.09</v>
      </c>
    </row>
    <row r="104" spans="1:10" x14ac:dyDescent="0.4">
      <c r="A104" s="42" t="s">
        <v>270</v>
      </c>
      <c r="B104" s="111">
        <v>15</v>
      </c>
      <c r="C104" s="64">
        <v>364</v>
      </c>
      <c r="D104" s="65">
        <v>19.82</v>
      </c>
      <c r="E104" s="64">
        <v>4972</v>
      </c>
      <c r="F104" s="65">
        <v>17.579999999999998</v>
      </c>
      <c r="G104" s="64">
        <v>3959</v>
      </c>
      <c r="H104" s="65">
        <v>15.64</v>
      </c>
      <c r="I104" s="66">
        <v>0.26</v>
      </c>
      <c r="J104" s="45">
        <v>0.12</v>
      </c>
    </row>
    <row r="105" spans="1:10" x14ac:dyDescent="0.4">
      <c r="A105" s="44" t="s">
        <v>271</v>
      </c>
      <c r="B105" s="110">
        <v>17</v>
      </c>
      <c r="C105" s="61">
        <v>49</v>
      </c>
      <c r="D105" s="62">
        <v>17</v>
      </c>
      <c r="E105" s="61">
        <v>195</v>
      </c>
      <c r="F105" s="62">
        <v>15.5</v>
      </c>
      <c r="G105" s="61">
        <v>13</v>
      </c>
      <c r="H105" s="62">
        <v>20</v>
      </c>
      <c r="I105" s="63">
        <v>14</v>
      </c>
      <c r="J105" s="46">
        <v>-0.22</v>
      </c>
    </row>
    <row r="106" spans="1:10" ht="19.5" thickBot="1" x14ac:dyDescent="0.45">
      <c r="A106" s="53" t="s">
        <v>272</v>
      </c>
      <c r="B106" s="52">
        <v>15</v>
      </c>
      <c r="C106" s="51">
        <v>50</v>
      </c>
      <c r="D106" s="41">
        <v>15</v>
      </c>
      <c r="E106" s="51">
        <v>237</v>
      </c>
      <c r="F106" s="41">
        <v>15</v>
      </c>
      <c r="G106" s="51">
        <v>60</v>
      </c>
      <c r="H106" s="41">
        <v>20</v>
      </c>
      <c r="I106" s="40">
        <v>2.95</v>
      </c>
      <c r="J106" s="37">
        <v>-0.25</v>
      </c>
    </row>
    <row r="108" spans="1:10" ht="23.25" thickBot="1" x14ac:dyDescent="0.45">
      <c r="A108" s="118" t="s">
        <v>346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161</v>
      </c>
      <c r="B109" s="54" t="s">
        <v>162</v>
      </c>
      <c r="C109" s="108" t="s">
        <v>343</v>
      </c>
      <c r="D109" s="108"/>
      <c r="E109" s="108" t="s">
        <v>163</v>
      </c>
      <c r="F109" s="108"/>
      <c r="G109" s="108" t="s">
        <v>164</v>
      </c>
      <c r="H109" s="108"/>
      <c r="I109" s="108" t="s">
        <v>165</v>
      </c>
      <c r="J109" s="109"/>
    </row>
    <row r="110" spans="1:10" x14ac:dyDescent="0.4">
      <c r="A110" s="49" t="s">
        <v>166</v>
      </c>
      <c r="B110" s="48" t="s">
        <v>167</v>
      </c>
      <c r="C110" s="48" t="s">
        <v>9</v>
      </c>
      <c r="D110" s="48" t="s">
        <v>168</v>
      </c>
      <c r="E110" s="48" t="s">
        <v>9</v>
      </c>
      <c r="F110" s="48" t="s">
        <v>168</v>
      </c>
      <c r="G110" s="48" t="s">
        <v>9</v>
      </c>
      <c r="H110" s="48" t="s">
        <v>168</v>
      </c>
      <c r="I110" s="48" t="s">
        <v>169</v>
      </c>
      <c r="J110" s="47" t="s">
        <v>170</v>
      </c>
    </row>
    <row r="111" spans="1:10" ht="19.5" thickBot="1" x14ac:dyDescent="0.45">
      <c r="A111" s="107" t="s">
        <v>171</v>
      </c>
      <c r="B111" s="43"/>
      <c r="C111" s="48" t="s">
        <v>172</v>
      </c>
      <c r="D111" s="48" t="s">
        <v>167</v>
      </c>
      <c r="E111" s="48" t="s">
        <v>172</v>
      </c>
      <c r="F111" s="48" t="s">
        <v>167</v>
      </c>
      <c r="G111" s="48" t="s">
        <v>172</v>
      </c>
      <c r="H111" s="48" t="s">
        <v>167</v>
      </c>
      <c r="I111" s="48" t="s">
        <v>173</v>
      </c>
      <c r="J111" s="47" t="s">
        <v>174</v>
      </c>
    </row>
    <row r="112" spans="1:10" x14ac:dyDescent="0.4">
      <c r="A112" s="112" t="s">
        <v>273</v>
      </c>
      <c r="B112" s="113">
        <v>73.25</v>
      </c>
      <c r="C112" s="114">
        <v>21855</v>
      </c>
      <c r="D112" s="115">
        <v>107.35</v>
      </c>
      <c r="E112" s="114">
        <v>629434</v>
      </c>
      <c r="F112" s="115">
        <v>108.68</v>
      </c>
      <c r="G112" s="114">
        <v>790640</v>
      </c>
      <c r="H112" s="115">
        <v>98.7</v>
      </c>
      <c r="I112" s="116">
        <v>-0.2</v>
      </c>
      <c r="J112" s="117">
        <v>0.1</v>
      </c>
    </row>
    <row r="113" spans="1:10" x14ac:dyDescent="0.4">
      <c r="A113" s="42" t="s">
        <v>274</v>
      </c>
      <c r="B113" s="111">
        <v>70.75</v>
      </c>
      <c r="C113" s="64">
        <v>113636</v>
      </c>
      <c r="D113" s="65">
        <v>96.05</v>
      </c>
      <c r="E113" s="64">
        <v>1928797</v>
      </c>
      <c r="F113" s="65">
        <v>100.36</v>
      </c>
      <c r="G113" s="64" t="s">
        <v>344</v>
      </c>
      <c r="H113" s="65" t="s">
        <v>344</v>
      </c>
      <c r="I113" s="66"/>
      <c r="J113" s="45"/>
    </row>
    <row r="114" spans="1:10" x14ac:dyDescent="0.4">
      <c r="A114" s="42" t="s">
        <v>275</v>
      </c>
      <c r="B114" s="111">
        <v>68.25</v>
      </c>
      <c r="C114" s="64">
        <v>100688</v>
      </c>
      <c r="D114" s="65">
        <v>99.3</v>
      </c>
      <c r="E114" s="64">
        <v>4083088</v>
      </c>
      <c r="F114" s="65">
        <v>101.75</v>
      </c>
      <c r="G114" s="64" t="s">
        <v>344</v>
      </c>
      <c r="H114" s="65" t="s">
        <v>344</v>
      </c>
      <c r="I114" s="66"/>
      <c r="J114" s="45"/>
    </row>
    <row r="115" spans="1:10" x14ac:dyDescent="0.4">
      <c r="A115" s="42" t="s">
        <v>276</v>
      </c>
      <c r="B115" s="111">
        <v>65.75</v>
      </c>
      <c r="C115" s="64">
        <v>328236</v>
      </c>
      <c r="D115" s="65">
        <v>100</v>
      </c>
      <c r="E115" s="64">
        <v>4677636</v>
      </c>
      <c r="F115" s="65">
        <v>100.02</v>
      </c>
      <c r="G115" s="64">
        <v>6409850</v>
      </c>
      <c r="H115" s="65">
        <v>76.13</v>
      </c>
      <c r="I115" s="66">
        <v>-0.27</v>
      </c>
      <c r="J115" s="45">
        <v>0.31</v>
      </c>
    </row>
    <row r="116" spans="1:10" x14ac:dyDescent="0.4">
      <c r="A116" s="42" t="s">
        <v>277</v>
      </c>
      <c r="B116" s="111">
        <v>63.25</v>
      </c>
      <c r="C116" s="64">
        <v>23513</v>
      </c>
      <c r="D116" s="65">
        <v>83.65</v>
      </c>
      <c r="E116" s="64">
        <v>1132249</v>
      </c>
      <c r="F116" s="65">
        <v>96.28</v>
      </c>
      <c r="G116" s="64">
        <v>853265</v>
      </c>
      <c r="H116" s="65">
        <v>70.739999999999995</v>
      </c>
      <c r="I116" s="66">
        <v>0.33</v>
      </c>
      <c r="J116" s="45">
        <v>0.36</v>
      </c>
    </row>
    <row r="117" spans="1:10" x14ac:dyDescent="0.4">
      <c r="A117" s="44" t="s">
        <v>278</v>
      </c>
      <c r="B117" s="110"/>
      <c r="C117" s="61" t="s">
        <v>344</v>
      </c>
      <c r="D117" s="62" t="s">
        <v>344</v>
      </c>
      <c r="E117" s="61">
        <v>10076</v>
      </c>
      <c r="F117" s="62">
        <v>192.87</v>
      </c>
      <c r="G117" s="61">
        <v>401228</v>
      </c>
      <c r="H117" s="62">
        <v>146.99</v>
      </c>
      <c r="I117" s="63">
        <v>-0.97</v>
      </c>
      <c r="J117" s="46">
        <v>0.31</v>
      </c>
    </row>
    <row r="118" spans="1:10" x14ac:dyDescent="0.4">
      <c r="A118" s="44" t="s">
        <v>279</v>
      </c>
      <c r="B118" s="110"/>
      <c r="C118" s="61" t="s">
        <v>344</v>
      </c>
      <c r="D118" s="62" t="s">
        <v>344</v>
      </c>
      <c r="E118" s="61">
        <v>2366</v>
      </c>
      <c r="F118" s="62">
        <v>165</v>
      </c>
      <c r="G118" s="61">
        <v>881</v>
      </c>
      <c r="H118" s="62">
        <v>150</v>
      </c>
      <c r="I118" s="63">
        <v>1.69</v>
      </c>
      <c r="J118" s="46">
        <v>0.1</v>
      </c>
    </row>
    <row r="119" spans="1:10" x14ac:dyDescent="0.4">
      <c r="A119" s="44" t="s">
        <v>280</v>
      </c>
      <c r="B119" s="110"/>
      <c r="C119" s="61" t="s">
        <v>344</v>
      </c>
      <c r="D119" s="62" t="s">
        <v>344</v>
      </c>
      <c r="E119" s="61">
        <v>391875</v>
      </c>
      <c r="F119" s="62">
        <v>183.75</v>
      </c>
      <c r="G119" s="61">
        <v>517745</v>
      </c>
      <c r="H119" s="62">
        <v>150.35</v>
      </c>
      <c r="I119" s="63">
        <v>-0.24</v>
      </c>
      <c r="J119" s="46">
        <v>0.22</v>
      </c>
    </row>
    <row r="120" spans="1:10" x14ac:dyDescent="0.4">
      <c r="A120" s="44" t="s">
        <v>281</v>
      </c>
      <c r="B120" s="110"/>
      <c r="C120" s="61" t="s">
        <v>344</v>
      </c>
      <c r="D120" s="62" t="s">
        <v>344</v>
      </c>
      <c r="E120" s="61" t="s">
        <v>344</v>
      </c>
      <c r="F120" s="62" t="s">
        <v>344</v>
      </c>
      <c r="G120" s="61">
        <v>717</v>
      </c>
      <c r="H120" s="62">
        <v>150</v>
      </c>
      <c r="I120" s="63"/>
      <c r="J120" s="46"/>
    </row>
    <row r="121" spans="1:10" x14ac:dyDescent="0.4">
      <c r="A121" s="42" t="s">
        <v>282</v>
      </c>
      <c r="B121" s="111">
        <v>29.1</v>
      </c>
      <c r="C121" s="64">
        <v>74933</v>
      </c>
      <c r="D121" s="65">
        <v>52.94</v>
      </c>
      <c r="E121" s="64">
        <v>1376713</v>
      </c>
      <c r="F121" s="65">
        <v>48.37</v>
      </c>
      <c r="G121" s="64">
        <v>4621874</v>
      </c>
      <c r="H121" s="65">
        <v>29.32</v>
      </c>
      <c r="I121" s="66">
        <v>-0.7</v>
      </c>
      <c r="J121" s="45">
        <v>0.65</v>
      </c>
    </row>
    <row r="122" spans="1:10" x14ac:dyDescent="0.4">
      <c r="A122" s="42" t="s">
        <v>283</v>
      </c>
      <c r="B122" s="111">
        <v>28.1</v>
      </c>
      <c r="C122" s="64">
        <v>6746</v>
      </c>
      <c r="D122" s="65">
        <v>48.31</v>
      </c>
      <c r="E122" s="64">
        <v>2647298</v>
      </c>
      <c r="F122" s="65">
        <v>47.42</v>
      </c>
      <c r="G122" s="64">
        <v>7804816</v>
      </c>
      <c r="H122" s="65">
        <v>29.59</v>
      </c>
      <c r="I122" s="66">
        <v>-0.66</v>
      </c>
      <c r="J122" s="45">
        <v>0.6</v>
      </c>
    </row>
    <row r="123" spans="1:10" x14ac:dyDescent="0.4">
      <c r="A123" s="42" t="s">
        <v>284</v>
      </c>
      <c r="B123" s="111">
        <v>26</v>
      </c>
      <c r="C123" s="64">
        <v>393216</v>
      </c>
      <c r="D123" s="65">
        <v>41.96</v>
      </c>
      <c r="E123" s="64">
        <v>3174328</v>
      </c>
      <c r="F123" s="65">
        <v>36.1</v>
      </c>
      <c r="G123" s="64">
        <v>3524792</v>
      </c>
      <c r="H123" s="65">
        <v>27.36</v>
      </c>
      <c r="I123" s="66">
        <v>-0.1</v>
      </c>
      <c r="J123" s="45">
        <v>0.32</v>
      </c>
    </row>
    <row r="124" spans="1:10" x14ac:dyDescent="0.4">
      <c r="A124" s="44" t="s">
        <v>285</v>
      </c>
      <c r="B124" s="110"/>
      <c r="C124" s="61" t="s">
        <v>344</v>
      </c>
      <c r="D124" s="62" t="s">
        <v>344</v>
      </c>
      <c r="E124" s="61">
        <v>614829</v>
      </c>
      <c r="F124" s="62">
        <v>83.35</v>
      </c>
      <c r="G124" s="61">
        <v>733630</v>
      </c>
      <c r="H124" s="62">
        <v>58.36</v>
      </c>
      <c r="I124" s="63">
        <v>-0.16</v>
      </c>
      <c r="J124" s="46">
        <v>0.43</v>
      </c>
    </row>
    <row r="125" spans="1:10" x14ac:dyDescent="0.4">
      <c r="A125" s="42" t="s">
        <v>286</v>
      </c>
      <c r="B125" s="111"/>
      <c r="C125" s="64" t="s">
        <v>344</v>
      </c>
      <c r="D125" s="65" t="s">
        <v>344</v>
      </c>
      <c r="E125" s="64" t="s">
        <v>344</v>
      </c>
      <c r="F125" s="65" t="s">
        <v>344</v>
      </c>
      <c r="G125" s="64">
        <v>189</v>
      </c>
      <c r="H125" s="65">
        <v>24.05</v>
      </c>
      <c r="I125" s="66"/>
      <c r="J125" s="45"/>
    </row>
    <row r="126" spans="1:10" ht="19.5" thickBot="1" x14ac:dyDescent="0.45">
      <c r="A126" s="50" t="s">
        <v>287</v>
      </c>
      <c r="B126" s="39"/>
      <c r="C126" s="38" t="s">
        <v>344</v>
      </c>
      <c r="D126" s="58" t="s">
        <v>344</v>
      </c>
      <c r="E126" s="38">
        <v>3717</v>
      </c>
      <c r="F126" s="58">
        <v>28.57</v>
      </c>
      <c r="G126" s="38">
        <v>64320</v>
      </c>
      <c r="H126" s="58">
        <v>25.02</v>
      </c>
      <c r="I126" s="57">
        <v>-0.94</v>
      </c>
      <c r="J126" s="56">
        <v>0.14000000000000001</v>
      </c>
    </row>
    <row r="127" spans="1:10" x14ac:dyDescent="0.4">
      <c r="A127" s="112" t="s">
        <v>288</v>
      </c>
      <c r="B127" s="113"/>
      <c r="C127" s="114" t="s">
        <v>344</v>
      </c>
      <c r="D127" s="115" t="s">
        <v>344</v>
      </c>
      <c r="E127" s="114">
        <v>1918523</v>
      </c>
      <c r="F127" s="115">
        <v>76.14</v>
      </c>
      <c r="G127" s="114">
        <v>1723243</v>
      </c>
      <c r="H127" s="115">
        <v>62.45</v>
      </c>
      <c r="I127" s="116">
        <v>0.11</v>
      </c>
      <c r="J127" s="117">
        <v>0.22</v>
      </c>
    </row>
    <row r="128" spans="1:10" x14ac:dyDescent="0.4">
      <c r="A128" s="42" t="s">
        <v>289</v>
      </c>
      <c r="B128" s="111">
        <v>32.25</v>
      </c>
      <c r="C128" s="64">
        <v>128325</v>
      </c>
      <c r="D128" s="65">
        <v>71.33</v>
      </c>
      <c r="E128" s="64">
        <v>6880465</v>
      </c>
      <c r="F128" s="65">
        <v>74.59</v>
      </c>
      <c r="G128" s="64">
        <v>4837827</v>
      </c>
      <c r="H128" s="65">
        <v>58.46</v>
      </c>
      <c r="I128" s="66">
        <v>0.42</v>
      </c>
      <c r="J128" s="45">
        <v>0.28000000000000003</v>
      </c>
    </row>
    <row r="129" spans="1:10" x14ac:dyDescent="0.4">
      <c r="A129" s="42" t="s">
        <v>290</v>
      </c>
      <c r="B129" s="111">
        <v>28.25</v>
      </c>
      <c r="C129" s="64">
        <v>132406</v>
      </c>
      <c r="D129" s="65">
        <v>65.09</v>
      </c>
      <c r="E129" s="64">
        <v>3566637</v>
      </c>
      <c r="F129" s="65">
        <v>73.16</v>
      </c>
      <c r="G129" s="64">
        <v>1686653</v>
      </c>
      <c r="H129" s="65">
        <v>53.58</v>
      </c>
      <c r="I129" s="66">
        <v>1.1100000000000001</v>
      </c>
      <c r="J129" s="45">
        <v>0.37</v>
      </c>
    </row>
    <row r="130" spans="1:10" x14ac:dyDescent="0.4">
      <c r="A130" s="44" t="s">
        <v>291</v>
      </c>
      <c r="B130" s="110"/>
      <c r="C130" s="61" t="s">
        <v>344</v>
      </c>
      <c r="D130" s="62" t="s">
        <v>344</v>
      </c>
      <c r="E130" s="61">
        <v>2221</v>
      </c>
      <c r="F130" s="62">
        <v>73</v>
      </c>
      <c r="G130" s="61">
        <v>2630</v>
      </c>
      <c r="H130" s="62">
        <v>52.7</v>
      </c>
      <c r="I130" s="63">
        <v>-0.16</v>
      </c>
      <c r="J130" s="46">
        <v>0.39</v>
      </c>
    </row>
    <row r="131" spans="1:10" x14ac:dyDescent="0.4">
      <c r="A131" s="44" t="s">
        <v>292</v>
      </c>
      <c r="B131" s="110"/>
      <c r="C131" s="61" t="s">
        <v>344</v>
      </c>
      <c r="D131" s="62" t="s">
        <v>344</v>
      </c>
      <c r="E131" s="61">
        <v>5048</v>
      </c>
      <c r="F131" s="62">
        <v>59.95</v>
      </c>
      <c r="G131" s="61">
        <v>4492</v>
      </c>
      <c r="H131" s="62">
        <v>51.41</v>
      </c>
      <c r="I131" s="63">
        <v>0.12</v>
      </c>
      <c r="J131" s="46">
        <v>0.17</v>
      </c>
    </row>
    <row r="132" spans="1:10" x14ac:dyDescent="0.4">
      <c r="A132" s="42" t="s">
        <v>293</v>
      </c>
      <c r="B132" s="111"/>
      <c r="C132" s="64" t="s">
        <v>344</v>
      </c>
      <c r="D132" s="65" t="s">
        <v>344</v>
      </c>
      <c r="E132" s="64" t="s">
        <v>344</v>
      </c>
      <c r="F132" s="65" t="s">
        <v>344</v>
      </c>
      <c r="G132" s="64">
        <v>126817</v>
      </c>
      <c r="H132" s="65">
        <v>84.91</v>
      </c>
      <c r="I132" s="66"/>
      <c r="J132" s="45"/>
    </row>
    <row r="133" spans="1:10" x14ac:dyDescent="0.4">
      <c r="A133" s="44" t="s">
        <v>294</v>
      </c>
      <c r="B133" s="110"/>
      <c r="C133" s="61" t="s">
        <v>344</v>
      </c>
      <c r="D133" s="62" t="s">
        <v>344</v>
      </c>
      <c r="E133" s="61">
        <v>177280</v>
      </c>
      <c r="F133" s="62">
        <v>155.36000000000001</v>
      </c>
      <c r="G133" s="61">
        <v>167401</v>
      </c>
      <c r="H133" s="62">
        <v>107.09</v>
      </c>
      <c r="I133" s="63">
        <v>0.06</v>
      </c>
      <c r="J133" s="46">
        <v>0.45</v>
      </c>
    </row>
    <row r="134" spans="1:10" x14ac:dyDescent="0.4">
      <c r="A134" s="42" t="s">
        <v>295</v>
      </c>
      <c r="B134" s="111"/>
      <c r="C134" s="64" t="s">
        <v>344</v>
      </c>
      <c r="D134" s="65" t="s">
        <v>344</v>
      </c>
      <c r="E134" s="64">
        <v>3613</v>
      </c>
      <c r="F134" s="65">
        <v>88.92</v>
      </c>
      <c r="G134" s="64">
        <v>3304</v>
      </c>
      <c r="H134" s="65">
        <v>72.569999999999993</v>
      </c>
      <c r="I134" s="66">
        <v>0.09</v>
      </c>
      <c r="J134" s="45">
        <v>0.23</v>
      </c>
    </row>
    <row r="135" spans="1:10" x14ac:dyDescent="0.4">
      <c r="A135" s="44" t="s">
        <v>296</v>
      </c>
      <c r="B135" s="110"/>
      <c r="C135" s="61" t="s">
        <v>344</v>
      </c>
      <c r="D135" s="62" t="s">
        <v>344</v>
      </c>
      <c r="E135" s="61">
        <v>154728</v>
      </c>
      <c r="F135" s="62">
        <v>104.41</v>
      </c>
      <c r="G135" s="61">
        <v>266302</v>
      </c>
      <c r="H135" s="62">
        <v>93.66</v>
      </c>
      <c r="I135" s="63">
        <v>-0.42</v>
      </c>
      <c r="J135" s="46">
        <v>0.11</v>
      </c>
    </row>
    <row r="136" spans="1:10" x14ac:dyDescent="0.4">
      <c r="A136" s="44" t="s">
        <v>297</v>
      </c>
      <c r="B136" s="110">
        <v>68.62</v>
      </c>
      <c r="C136" s="61">
        <v>9402</v>
      </c>
      <c r="D136" s="62">
        <v>91</v>
      </c>
      <c r="E136" s="61">
        <v>250282</v>
      </c>
      <c r="F136" s="62">
        <v>97.29</v>
      </c>
      <c r="G136" s="61">
        <v>368172</v>
      </c>
      <c r="H136" s="62">
        <v>85.12</v>
      </c>
      <c r="I136" s="63">
        <v>-0.32</v>
      </c>
      <c r="J136" s="46">
        <v>0.14000000000000001</v>
      </c>
    </row>
    <row r="137" spans="1:10" x14ac:dyDescent="0.4">
      <c r="A137" s="44" t="s">
        <v>298</v>
      </c>
      <c r="B137" s="110">
        <v>67.16</v>
      </c>
      <c r="C137" s="61">
        <v>477</v>
      </c>
      <c r="D137" s="62">
        <v>91</v>
      </c>
      <c r="E137" s="61">
        <v>54264</v>
      </c>
      <c r="F137" s="62">
        <v>98.48</v>
      </c>
      <c r="G137" s="61">
        <v>87935</v>
      </c>
      <c r="H137" s="62">
        <v>82.89</v>
      </c>
      <c r="I137" s="63">
        <v>-0.38</v>
      </c>
      <c r="J137" s="46">
        <v>0.19</v>
      </c>
    </row>
    <row r="138" spans="1:10" x14ac:dyDescent="0.4">
      <c r="A138" s="42" t="s">
        <v>299</v>
      </c>
      <c r="B138" s="111"/>
      <c r="C138" s="64" t="s">
        <v>344</v>
      </c>
      <c r="D138" s="65" t="s">
        <v>344</v>
      </c>
      <c r="E138" s="64" t="s">
        <v>344</v>
      </c>
      <c r="F138" s="65" t="s">
        <v>344</v>
      </c>
      <c r="G138" s="64" t="s">
        <v>344</v>
      </c>
      <c r="H138" s="65" t="s">
        <v>344</v>
      </c>
      <c r="I138" s="66"/>
      <c r="J138" s="45"/>
    </row>
    <row r="139" spans="1:10" x14ac:dyDescent="0.4">
      <c r="A139" s="42" t="s">
        <v>300</v>
      </c>
      <c r="B139" s="111"/>
      <c r="C139" s="64" t="s">
        <v>344</v>
      </c>
      <c r="D139" s="65" t="s">
        <v>344</v>
      </c>
      <c r="E139" s="64" t="s">
        <v>344</v>
      </c>
      <c r="F139" s="65" t="s">
        <v>344</v>
      </c>
      <c r="G139" s="64" t="s">
        <v>344</v>
      </c>
      <c r="H139" s="65" t="s">
        <v>344</v>
      </c>
      <c r="I139" s="66"/>
      <c r="J139" s="45"/>
    </row>
    <row r="140" spans="1:10" ht="19.5" thickBot="1" x14ac:dyDescent="0.45">
      <c r="A140" s="50" t="s">
        <v>301</v>
      </c>
      <c r="B140" s="39"/>
      <c r="C140" s="38" t="s">
        <v>344</v>
      </c>
      <c r="D140" s="58" t="s">
        <v>344</v>
      </c>
      <c r="E140" s="38">
        <v>30637</v>
      </c>
      <c r="F140" s="58">
        <v>97.24</v>
      </c>
      <c r="G140" s="38">
        <v>96731</v>
      </c>
      <c r="H140" s="58">
        <v>81.45</v>
      </c>
      <c r="I140" s="57">
        <v>-0.68</v>
      </c>
      <c r="J140" s="56">
        <v>0.19</v>
      </c>
    </row>
    <row r="141" spans="1:10" x14ac:dyDescent="0.4">
      <c r="A141" s="112" t="s">
        <v>302</v>
      </c>
      <c r="B141" s="113"/>
      <c r="C141" s="114" t="s">
        <v>344</v>
      </c>
      <c r="D141" s="115" t="s">
        <v>344</v>
      </c>
      <c r="E141" s="114" t="s">
        <v>344</v>
      </c>
      <c r="F141" s="115" t="s">
        <v>344</v>
      </c>
      <c r="G141" s="114" t="s">
        <v>344</v>
      </c>
      <c r="H141" s="115" t="s">
        <v>344</v>
      </c>
      <c r="I141" s="116"/>
      <c r="J141" s="117"/>
    </row>
    <row r="142" spans="1:10" x14ac:dyDescent="0.4">
      <c r="A142" s="42" t="s">
        <v>303</v>
      </c>
      <c r="B142" s="111"/>
      <c r="C142" s="64" t="s">
        <v>344</v>
      </c>
      <c r="D142" s="65" t="s">
        <v>344</v>
      </c>
      <c r="E142" s="64">
        <v>2181272</v>
      </c>
      <c r="F142" s="65">
        <v>180.55</v>
      </c>
      <c r="G142" s="64">
        <v>3440718</v>
      </c>
      <c r="H142" s="65">
        <v>211.99</v>
      </c>
      <c r="I142" s="66">
        <v>-0.37</v>
      </c>
      <c r="J142" s="45">
        <v>-0.15</v>
      </c>
    </row>
    <row r="143" spans="1:10" x14ac:dyDescent="0.4">
      <c r="A143" s="44" t="s">
        <v>304</v>
      </c>
      <c r="B143" s="110">
        <v>12</v>
      </c>
      <c r="C143" s="61">
        <v>3525</v>
      </c>
      <c r="D143" s="62">
        <v>57.5</v>
      </c>
      <c r="E143" s="61">
        <v>74963</v>
      </c>
      <c r="F143" s="62">
        <v>49.01</v>
      </c>
      <c r="G143" s="61">
        <v>44906</v>
      </c>
      <c r="H143" s="62">
        <v>28.13</v>
      </c>
      <c r="I143" s="63">
        <v>0.67</v>
      </c>
      <c r="J143" s="46">
        <v>0.74</v>
      </c>
    </row>
    <row r="144" spans="1:10" x14ac:dyDescent="0.4">
      <c r="A144" s="44" t="s">
        <v>305</v>
      </c>
      <c r="B144" s="110">
        <v>12</v>
      </c>
      <c r="C144" s="61">
        <v>23541</v>
      </c>
      <c r="D144" s="62">
        <v>48.59</v>
      </c>
      <c r="E144" s="61">
        <v>738128</v>
      </c>
      <c r="F144" s="62">
        <v>43.12</v>
      </c>
      <c r="G144" s="61">
        <v>360758</v>
      </c>
      <c r="H144" s="62">
        <v>23.66</v>
      </c>
      <c r="I144" s="63">
        <v>1.05</v>
      </c>
      <c r="J144" s="46">
        <v>0.82</v>
      </c>
    </row>
    <row r="145" spans="1:10" x14ac:dyDescent="0.4">
      <c r="A145" s="44" t="s">
        <v>306</v>
      </c>
      <c r="B145" s="110">
        <v>4</v>
      </c>
      <c r="C145" s="61">
        <v>9054</v>
      </c>
      <c r="D145" s="62">
        <v>36</v>
      </c>
      <c r="E145" s="61">
        <v>215597</v>
      </c>
      <c r="F145" s="62">
        <v>31.55</v>
      </c>
      <c r="G145" s="61">
        <v>84735</v>
      </c>
      <c r="H145" s="62">
        <v>22.02</v>
      </c>
      <c r="I145" s="63">
        <v>1.54</v>
      </c>
      <c r="J145" s="46">
        <v>0.43</v>
      </c>
    </row>
    <row r="146" spans="1:10" x14ac:dyDescent="0.4">
      <c r="A146" s="42" t="s">
        <v>307</v>
      </c>
      <c r="B146" s="111">
        <v>19</v>
      </c>
      <c r="C146" s="64">
        <v>10</v>
      </c>
      <c r="D146" s="65">
        <v>30</v>
      </c>
      <c r="E146" s="64">
        <v>229050</v>
      </c>
      <c r="F146" s="65">
        <v>56.7</v>
      </c>
      <c r="G146" s="64">
        <v>211728</v>
      </c>
      <c r="H146" s="65">
        <v>35.229999999999997</v>
      </c>
      <c r="I146" s="66">
        <v>0.08</v>
      </c>
      <c r="J146" s="45">
        <v>0.61</v>
      </c>
    </row>
    <row r="147" spans="1:10" x14ac:dyDescent="0.4">
      <c r="A147" s="42" t="s">
        <v>308</v>
      </c>
      <c r="B147" s="111"/>
      <c r="C147" s="64" t="s">
        <v>344</v>
      </c>
      <c r="D147" s="65" t="s">
        <v>344</v>
      </c>
      <c r="E147" s="64">
        <v>532</v>
      </c>
      <c r="F147" s="65">
        <v>38.200000000000003</v>
      </c>
      <c r="G147" s="64">
        <v>1156</v>
      </c>
      <c r="H147" s="65">
        <v>27.64</v>
      </c>
      <c r="I147" s="66">
        <v>-0.54</v>
      </c>
      <c r="J147" s="45">
        <v>0.38</v>
      </c>
    </row>
    <row r="148" spans="1:10" x14ac:dyDescent="0.4">
      <c r="A148" s="42" t="s">
        <v>309</v>
      </c>
      <c r="B148" s="111"/>
      <c r="C148" s="64" t="s">
        <v>344</v>
      </c>
      <c r="D148" s="65" t="s">
        <v>344</v>
      </c>
      <c r="E148" s="64">
        <v>16852</v>
      </c>
      <c r="F148" s="65">
        <v>56.08</v>
      </c>
      <c r="G148" s="64">
        <v>4462</v>
      </c>
      <c r="H148" s="65">
        <v>38.619999999999997</v>
      </c>
      <c r="I148" s="66">
        <v>2.78</v>
      </c>
      <c r="J148" s="45">
        <v>0.45</v>
      </c>
    </row>
    <row r="149" spans="1:10" x14ac:dyDescent="0.4">
      <c r="A149" s="42" t="s">
        <v>310</v>
      </c>
      <c r="B149" s="111" t="s">
        <v>243</v>
      </c>
      <c r="C149" s="64">
        <v>11617</v>
      </c>
      <c r="D149" s="65">
        <v>53.92</v>
      </c>
      <c r="E149" s="64">
        <v>99951</v>
      </c>
      <c r="F149" s="65">
        <v>51.72</v>
      </c>
      <c r="G149" s="64">
        <v>134156</v>
      </c>
      <c r="H149" s="65">
        <v>32.130000000000003</v>
      </c>
      <c r="I149" s="66">
        <v>-0.25</v>
      </c>
      <c r="J149" s="45">
        <v>0.61</v>
      </c>
    </row>
    <row r="150" spans="1:10" x14ac:dyDescent="0.4">
      <c r="A150" s="44" t="s">
        <v>311</v>
      </c>
      <c r="B150" s="110">
        <v>17</v>
      </c>
      <c r="C150" s="61">
        <v>6490</v>
      </c>
      <c r="D150" s="62">
        <v>36.1</v>
      </c>
      <c r="E150" s="61">
        <v>177883</v>
      </c>
      <c r="F150" s="62">
        <v>33.630000000000003</v>
      </c>
      <c r="G150" s="61">
        <v>144960</v>
      </c>
      <c r="H150" s="62">
        <v>36.200000000000003</v>
      </c>
      <c r="I150" s="63">
        <v>0.23</v>
      </c>
      <c r="J150" s="46">
        <v>-7.0000000000000007E-2</v>
      </c>
    </row>
    <row r="151" spans="1:10" x14ac:dyDescent="0.4">
      <c r="A151" s="44" t="s">
        <v>312</v>
      </c>
      <c r="B151" s="110">
        <v>15</v>
      </c>
      <c r="C151" s="61">
        <v>937</v>
      </c>
      <c r="D151" s="62">
        <v>19.54</v>
      </c>
      <c r="E151" s="61">
        <v>17382</v>
      </c>
      <c r="F151" s="62">
        <v>20.34</v>
      </c>
      <c r="G151" s="61">
        <v>52637</v>
      </c>
      <c r="H151" s="62">
        <v>28.32</v>
      </c>
      <c r="I151" s="63">
        <v>-0.67</v>
      </c>
      <c r="J151" s="46">
        <v>-0.28000000000000003</v>
      </c>
    </row>
    <row r="152" spans="1:10" x14ac:dyDescent="0.4">
      <c r="A152" s="44" t="s">
        <v>313</v>
      </c>
      <c r="B152" s="110" t="s">
        <v>243</v>
      </c>
      <c r="C152" s="61">
        <v>2198</v>
      </c>
      <c r="D152" s="62">
        <v>18.45</v>
      </c>
      <c r="E152" s="61">
        <v>67222</v>
      </c>
      <c r="F152" s="62">
        <v>20.27</v>
      </c>
      <c r="G152" s="61">
        <v>51457</v>
      </c>
      <c r="H152" s="62">
        <v>30.98</v>
      </c>
      <c r="I152" s="63">
        <v>0.31</v>
      </c>
      <c r="J152" s="46">
        <v>-0.35</v>
      </c>
    </row>
    <row r="153" spans="1:10" ht="19.5" thickBot="1" x14ac:dyDescent="0.45">
      <c r="A153" s="50" t="s">
        <v>314</v>
      </c>
      <c r="B153" s="39"/>
      <c r="C153" s="38" t="s">
        <v>344</v>
      </c>
      <c r="D153" s="58" t="s">
        <v>344</v>
      </c>
      <c r="E153" s="38" t="s">
        <v>344</v>
      </c>
      <c r="F153" s="58" t="s">
        <v>344</v>
      </c>
      <c r="G153" s="38">
        <v>167</v>
      </c>
      <c r="H153" s="58">
        <v>90</v>
      </c>
      <c r="I153" s="57"/>
      <c r="J153" s="56"/>
    </row>
    <row r="154" spans="1:10" x14ac:dyDescent="0.4">
      <c r="A154" s="112" t="s">
        <v>315</v>
      </c>
      <c r="B154" s="113"/>
      <c r="C154" s="114" t="s">
        <v>344</v>
      </c>
      <c r="D154" s="115" t="s">
        <v>344</v>
      </c>
      <c r="E154" s="114" t="s">
        <v>344</v>
      </c>
      <c r="F154" s="115" t="s">
        <v>344</v>
      </c>
      <c r="G154" s="114" t="s">
        <v>344</v>
      </c>
      <c r="H154" s="115" t="s">
        <v>344</v>
      </c>
      <c r="I154" s="116"/>
      <c r="J154" s="117"/>
    </row>
    <row r="155" spans="1:10" x14ac:dyDescent="0.4">
      <c r="A155" s="42" t="s">
        <v>316</v>
      </c>
      <c r="B155" s="111"/>
      <c r="C155" s="64" t="s">
        <v>344</v>
      </c>
      <c r="D155" s="65" t="s">
        <v>344</v>
      </c>
      <c r="E155" s="64">
        <v>200</v>
      </c>
      <c r="F155" s="65">
        <v>130.38999999999999</v>
      </c>
      <c r="G155" s="64">
        <v>68</v>
      </c>
      <c r="H155" s="65">
        <v>123.15</v>
      </c>
      <c r="I155" s="66">
        <v>1.96</v>
      </c>
      <c r="J155" s="45">
        <v>0.06</v>
      </c>
    </row>
    <row r="156" spans="1:10" x14ac:dyDescent="0.4">
      <c r="A156" s="42" t="s">
        <v>317</v>
      </c>
      <c r="B156" s="111"/>
      <c r="C156" s="64" t="s">
        <v>344</v>
      </c>
      <c r="D156" s="65" t="s">
        <v>344</v>
      </c>
      <c r="E156" s="64">
        <v>300</v>
      </c>
      <c r="F156" s="65">
        <v>132.97</v>
      </c>
      <c r="G156" s="64">
        <v>976</v>
      </c>
      <c r="H156" s="65">
        <v>115.42</v>
      </c>
      <c r="I156" s="66">
        <v>-0.69</v>
      </c>
      <c r="J156" s="45">
        <v>0.15</v>
      </c>
    </row>
    <row r="157" spans="1:10" x14ac:dyDescent="0.4">
      <c r="A157" s="42" t="s">
        <v>318</v>
      </c>
      <c r="B157" s="111"/>
      <c r="C157" s="64" t="s">
        <v>344</v>
      </c>
      <c r="D157" s="65" t="s">
        <v>344</v>
      </c>
      <c r="E157" s="64" t="s">
        <v>344</v>
      </c>
      <c r="F157" s="65" t="s">
        <v>344</v>
      </c>
      <c r="G157" s="64" t="s">
        <v>344</v>
      </c>
      <c r="H157" s="65" t="s">
        <v>344</v>
      </c>
      <c r="I157" s="66"/>
      <c r="J157" s="45"/>
    </row>
    <row r="158" spans="1:10" x14ac:dyDescent="0.4">
      <c r="A158" s="44" t="s">
        <v>319</v>
      </c>
      <c r="B158" s="110"/>
      <c r="C158" s="61" t="s">
        <v>344</v>
      </c>
      <c r="D158" s="62" t="s">
        <v>344</v>
      </c>
      <c r="E158" s="61">
        <v>594</v>
      </c>
      <c r="F158" s="62">
        <v>89.63</v>
      </c>
      <c r="G158" s="61">
        <v>297</v>
      </c>
      <c r="H158" s="62" t="s">
        <v>345</v>
      </c>
      <c r="I158" s="63">
        <v>1</v>
      </c>
      <c r="J158" s="46"/>
    </row>
    <row r="159" spans="1:10" x14ac:dyDescent="0.4">
      <c r="A159" s="44" t="s">
        <v>320</v>
      </c>
      <c r="B159" s="110"/>
      <c r="C159" s="61" t="s">
        <v>344</v>
      </c>
      <c r="D159" s="62" t="s">
        <v>344</v>
      </c>
      <c r="E159" s="61">
        <v>267</v>
      </c>
      <c r="F159" s="62">
        <v>98.33</v>
      </c>
      <c r="G159" s="61">
        <v>135</v>
      </c>
      <c r="H159" s="62">
        <v>72.849999999999994</v>
      </c>
      <c r="I159" s="63">
        <v>0.98</v>
      </c>
      <c r="J159" s="46">
        <v>0.35</v>
      </c>
    </row>
    <row r="160" spans="1:10" x14ac:dyDescent="0.4">
      <c r="A160" s="44" t="s">
        <v>321</v>
      </c>
      <c r="B160" s="110">
        <v>66</v>
      </c>
      <c r="C160" s="61">
        <v>313</v>
      </c>
      <c r="D160" s="62">
        <v>90.75</v>
      </c>
      <c r="E160" s="61">
        <v>2460</v>
      </c>
      <c r="F160" s="62">
        <v>95.46</v>
      </c>
      <c r="G160" s="61">
        <v>525</v>
      </c>
      <c r="H160" s="62">
        <v>88.11</v>
      </c>
      <c r="I160" s="63">
        <v>3.68</v>
      </c>
      <c r="J160" s="46">
        <v>0.08</v>
      </c>
    </row>
    <row r="161" spans="1:10" x14ac:dyDescent="0.4">
      <c r="A161" s="44" t="s">
        <v>322</v>
      </c>
      <c r="B161" s="110"/>
      <c r="C161" s="61" t="s">
        <v>344</v>
      </c>
      <c r="D161" s="62" t="s">
        <v>344</v>
      </c>
      <c r="E161" s="61" t="s">
        <v>344</v>
      </c>
      <c r="F161" s="62" t="s">
        <v>344</v>
      </c>
      <c r="G161" s="61" t="s">
        <v>344</v>
      </c>
      <c r="H161" s="62" t="s">
        <v>344</v>
      </c>
      <c r="I161" s="63"/>
      <c r="J161" s="46"/>
    </row>
    <row r="162" spans="1:10" x14ac:dyDescent="0.4">
      <c r="A162" s="42" t="s">
        <v>323</v>
      </c>
      <c r="B162" s="111" t="s">
        <v>243</v>
      </c>
      <c r="C162" s="64">
        <v>2231</v>
      </c>
      <c r="D162" s="65">
        <v>53.05</v>
      </c>
      <c r="E162" s="64">
        <v>26716</v>
      </c>
      <c r="F162" s="65">
        <v>42.04</v>
      </c>
      <c r="G162" s="64">
        <v>40604</v>
      </c>
      <c r="H162" s="65">
        <v>28.46</v>
      </c>
      <c r="I162" s="66">
        <v>-0.34</v>
      </c>
      <c r="J162" s="45">
        <v>0.48</v>
      </c>
    </row>
    <row r="163" spans="1:10" x14ac:dyDescent="0.4">
      <c r="A163" s="42" t="s">
        <v>324</v>
      </c>
      <c r="B163" s="111"/>
      <c r="C163" s="64" t="s">
        <v>344</v>
      </c>
      <c r="D163" s="65" t="s">
        <v>344</v>
      </c>
      <c r="E163" s="64">
        <v>3353</v>
      </c>
      <c r="F163" s="65">
        <v>30.35</v>
      </c>
      <c r="G163" s="64">
        <v>4587</v>
      </c>
      <c r="H163" s="65">
        <v>24.75</v>
      </c>
      <c r="I163" s="66">
        <v>-0.27</v>
      </c>
      <c r="J163" s="45">
        <v>0.23</v>
      </c>
    </row>
    <row r="164" spans="1:10" x14ac:dyDescent="0.4">
      <c r="A164" s="44" t="s">
        <v>325</v>
      </c>
      <c r="B164" s="110"/>
      <c r="C164" s="61" t="s">
        <v>344</v>
      </c>
      <c r="D164" s="62" t="s">
        <v>344</v>
      </c>
      <c r="E164" s="61">
        <v>514</v>
      </c>
      <c r="F164" s="62">
        <v>9.09</v>
      </c>
      <c r="G164" s="61">
        <v>508</v>
      </c>
      <c r="H164" s="62">
        <v>13.6</v>
      </c>
      <c r="I164" s="63">
        <v>0.01</v>
      </c>
      <c r="J164" s="46">
        <v>-0.33</v>
      </c>
    </row>
    <row r="165" spans="1:10" x14ac:dyDescent="0.4">
      <c r="A165" s="44" t="s">
        <v>326</v>
      </c>
      <c r="B165" s="110" t="s">
        <v>243</v>
      </c>
      <c r="C165" s="61">
        <v>209</v>
      </c>
      <c r="D165" s="62">
        <v>11.79</v>
      </c>
      <c r="E165" s="61">
        <v>10589</v>
      </c>
      <c r="F165" s="62">
        <v>15.09</v>
      </c>
      <c r="G165" s="61">
        <v>13876</v>
      </c>
      <c r="H165" s="62">
        <v>12.98</v>
      </c>
      <c r="I165" s="63">
        <v>-0.24</v>
      </c>
      <c r="J165" s="46">
        <v>0.16</v>
      </c>
    </row>
    <row r="166" spans="1:10" x14ac:dyDescent="0.4">
      <c r="A166" s="42" t="s">
        <v>327</v>
      </c>
      <c r="B166" s="111"/>
      <c r="C166" s="64" t="s">
        <v>344</v>
      </c>
      <c r="D166" s="65" t="s">
        <v>344</v>
      </c>
      <c r="E166" s="64" t="s">
        <v>344</v>
      </c>
      <c r="F166" s="65" t="s">
        <v>344</v>
      </c>
      <c r="G166" s="64" t="s">
        <v>344</v>
      </c>
      <c r="H166" s="65" t="s">
        <v>344</v>
      </c>
      <c r="I166" s="66"/>
      <c r="J166" s="45"/>
    </row>
    <row r="167" spans="1:10" x14ac:dyDescent="0.4">
      <c r="A167" s="42" t="s">
        <v>328</v>
      </c>
      <c r="B167" s="111"/>
      <c r="C167" s="64" t="s">
        <v>344</v>
      </c>
      <c r="D167" s="65" t="s">
        <v>344</v>
      </c>
      <c r="E167" s="64">
        <v>54990</v>
      </c>
      <c r="F167" s="65">
        <v>36.44</v>
      </c>
      <c r="G167" s="64">
        <v>73508</v>
      </c>
      <c r="H167" s="65">
        <v>25.06</v>
      </c>
      <c r="I167" s="66">
        <v>-0.25</v>
      </c>
      <c r="J167" s="45">
        <v>0.45</v>
      </c>
    </row>
    <row r="168" spans="1:10" ht="19.5" thickBot="1" x14ac:dyDescent="0.45">
      <c r="A168" s="50" t="s">
        <v>329</v>
      </c>
      <c r="B168" s="39"/>
      <c r="C168" s="38" t="s">
        <v>344</v>
      </c>
      <c r="D168" s="58" t="s">
        <v>344</v>
      </c>
      <c r="E168" s="38">
        <v>32320</v>
      </c>
      <c r="F168" s="58">
        <v>33.64</v>
      </c>
      <c r="G168" s="38">
        <v>34312</v>
      </c>
      <c r="H168" s="58">
        <v>31.66</v>
      </c>
      <c r="I168" s="57">
        <v>-0.06</v>
      </c>
      <c r="J168" s="56">
        <v>0.06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Props1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Brynjar Torsteinsson</dc:creator>
  <cp:keywords/>
  <dc:description/>
  <cp:lastModifiedBy>Ann-Rita Thoresen</cp:lastModifiedBy>
  <cp:revision/>
  <dcterms:created xsi:type="dcterms:W3CDTF">2026-01-26T13:18:17Z</dcterms:created>
  <dcterms:modified xsi:type="dcterms:W3CDTF">2026-05-18T06:55:20Z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